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консервация'!$A$1:$V$184</definedName>
  </definedNames>
  <calcPr fullCalcOnLoad="1"/>
</workbook>
</file>

<file path=xl/sharedStrings.xml><?xml version="1.0" encoding="utf-8"?>
<sst xmlns="http://schemas.openxmlformats.org/spreadsheetml/2006/main" count="238" uniqueCount="96">
  <si>
    <t xml:space="preserve">Продукты питания (овощи, фрукты, овощная и фруктовая  консервация) </t>
  </si>
  <si>
    <t>Категории</t>
  </si>
  <si>
    <t>Цены/поставщики</t>
  </si>
  <si>
    <t>Средняя цена, руб.</t>
  </si>
  <si>
    <t xml:space="preserve">Средняя цена, руб. </t>
  </si>
  <si>
    <t>Начальная  цена, руб.</t>
  </si>
  <si>
    <t>Наименование товара, тех.  характеристики</t>
  </si>
  <si>
    <t>Кол-во ед. товара, кг</t>
  </si>
  <si>
    <t>Модель, производитель</t>
  </si>
  <si>
    <t>Цена за ед. товара.</t>
  </si>
  <si>
    <t>Итого</t>
  </si>
  <si>
    <t>Наименование товара, тех. характеристики</t>
  </si>
  <si>
    <t xml:space="preserve">Кол-во ед. товара, кг </t>
  </si>
  <si>
    <t>Цена за ед. товара</t>
  </si>
  <si>
    <t>Наименование товара, тех.  Характеристики</t>
  </si>
  <si>
    <t>Краснодар</t>
  </si>
  <si>
    <t>Аргентина/Марокко</t>
  </si>
  <si>
    <t xml:space="preserve">                     </t>
  </si>
  <si>
    <t>Узбекистан</t>
  </si>
  <si>
    <t>Аргентина</t>
  </si>
  <si>
    <t>Кол-во ед. товара, бан</t>
  </si>
  <si>
    <t>ООО "Домат" Белгородская обл.</t>
  </si>
  <si>
    <t>ООО Селижаровский КЗ Тверская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</si>
  <si>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</si>
  <si>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</si>
  <si>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</si>
  <si>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 xml:space="preserve">Кол-во ед. товара, пач </t>
  </si>
  <si>
    <t>ЗАО Мултон, Московская обл.</t>
  </si>
  <si>
    <t>Стоимость доставки</t>
  </si>
  <si>
    <t>ИТОГО с доставкой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</si>
  <si>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</si>
  <si>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</si>
  <si>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</si>
  <si>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</si>
  <si>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</si>
  <si>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ИП Ходжаев Д.А.</t>
  </si>
  <si>
    <t>2.</t>
  </si>
  <si>
    <t>ИП "Соколова С.В."</t>
  </si>
  <si>
    <t>3.</t>
  </si>
  <si>
    <t>ООО "Сов-Оптторг-Продукт"</t>
  </si>
  <si>
    <t xml:space="preserve">  ОБОСНОВАНИЕ ФОРМИРОВАНИЯ НАЧАЛЬНОЙ (МАКСИМАЛЬНОЙ) ЦЕНЫ ГРАЖДАНСКО-ПРАВОВОГО ДОГОВОРА</t>
  </si>
  <si>
    <t>ООО "Славянский консервный завод" Краснодарский край г. Славянск-на-Кубани</t>
  </si>
  <si>
    <t>ООО"Кухмастер" Самарская обл.</t>
  </si>
  <si>
    <t>Коста-Рика</t>
  </si>
  <si>
    <t>ЗАО Компания Юнимилк</t>
  </si>
  <si>
    <t>Джем  фруктовый, консистенция желеобразная, ягоды разваренные, 370-450 гр., упаковка без признаков бомбажа. ГОСТ Р 52817-2007 , допускается  ТУ производителя</t>
  </si>
  <si>
    <t>Томат  – паста, содержание сухих веществ не менее 18-25%,  без искусственных красителей,  без стабилизаторов и  крахмала, однородная масса, оранжево – красного или малинового цвета, вкус и запах без горечи и пригара, 750-770 гр., упаковка без признаков бомбажа.  ГОСТ 3343-89 допускается ТУ производителя</t>
  </si>
  <si>
    <t>Сок натуральный или нектар в ассортименте, с содержанием сока не менее 45%,  упакованный в пакеты «Тетра пак» 1 л., вкус и аромат свойственный данному фрукту, без признаков плесени и брожения, без повреждений упаковки. ГОСТ Р 53137-2008, допускается ТУ производителя.</t>
  </si>
  <si>
    <t>Курага, плоды цельные, хорошо высушенные,  без повреждений. ГОСТ 28501-90</t>
  </si>
  <si>
    <t>Чернослив, плоды цельные, хорошо высушенные,  без повреждений. ГОСТ 28501-90</t>
  </si>
  <si>
    <t>Изюм без косточек, плоды цельные, хорошо высушенные,  без повреждений. ГОСТ 6882-88</t>
  </si>
  <si>
    <t>Шиповник, плоды цельные, хорошо высушенные,  без повреждений. ГОСТ 1994-93</t>
  </si>
  <si>
    <t>Лимоны свежие, среднего размера,  диаметром не более 120 мм, плоды чистые. ГОСТ Р 53596-2009</t>
  </si>
  <si>
    <t>Морковь  свежая, содержание нитратов в норме,без загрязнений урожай 2013-2014 г. ГОСТ Р 51782-2001</t>
  </si>
  <si>
    <t xml:space="preserve">Лук  репчатый сухой, без загрязнений, содержание нитратов в норме, урожай 2013-2014г. ГОСТ Р 51783-2001 </t>
  </si>
  <si>
    <t>Капуста  белокочанная без загрязнений, содержание нитратов в норме, урожай 2013-2014 г. ГОСТ Р 51809-2001</t>
  </si>
  <si>
    <t>Свекла  свежая, без загрязнений, содержание нитратов в норме, урожай 2013-2014 г. ГОСТ Р 51811-2001</t>
  </si>
  <si>
    <t>Картофель свежий, без загрязнений, содержание нитратов в норме, урожай 2013-2014 г. ГОСТ Р 51808-2001</t>
  </si>
  <si>
    <t>Апельсины  свежие, без признаков порчи, плоды чистые, урожай 2013-2014 г. ГОСТ Р 53596-2009</t>
  </si>
  <si>
    <t>Бананы свежие, плоды чистые, без признаков порчи, урожай 2013-2014г. ГОСТ Р 51603-2000</t>
  </si>
  <si>
    <t xml:space="preserve">Груши  свежие, величина плода средняя (50-200 гр.),  плоды чистые, без признаков порчи, урожай 2013-2014 г. ГОСТ Р 21713-76, 21714-76.        </t>
  </si>
  <si>
    <t>ЧЛ Шауш-Оглы Х.А. Казахстан</t>
  </si>
  <si>
    <t>ООО Промышленная компания "Ратибор" Тверская обл.</t>
  </si>
  <si>
    <t>ОАО "Агрофирма КР и ММ" Тюменская обл.</t>
  </si>
  <si>
    <t>ЗАО "Совхоз Архипо-Осиповский"
 г. Геленжик</t>
  </si>
  <si>
    <t>ООО "Оптмаркет"</t>
  </si>
  <si>
    <t>ООО "Кубанские консервы" Краснодарский край</t>
  </si>
  <si>
    <t>ООО "Пищевик" Краснодарский край</t>
  </si>
  <si>
    <t>ИП Кузнецов П.А., Свердловская обл., с. Троицкое</t>
  </si>
  <si>
    <t>ИП Глава КФХ Шегай И.В., Саратовская обл., р.п. Степное</t>
  </si>
  <si>
    <t>ЗАО "ОПХ "Центральное", 
Краснодарский край, п. Водники</t>
  </si>
  <si>
    <t xml:space="preserve">Аргентина </t>
  </si>
  <si>
    <t>Британские острава</t>
  </si>
  <si>
    <t>ЗАО "Мултон, г. Санкт-Петербург</t>
  </si>
  <si>
    <t>ООО АФ "КРиММ" Тюменская обл.,                 
  с. Упорово</t>
  </si>
  <si>
    <t>ООО АФ "КРиММ" Тюменская обл.,                 
с. Упорово</t>
  </si>
  <si>
    <t>ООО АФ "КРиММ" Тюменская обл.,                   
с. Упорово</t>
  </si>
  <si>
    <t>ООО АФ "КРиММ" Тюменская обл.,                  
 с. Упорово</t>
  </si>
  <si>
    <t>ООО АФ "КРиММ" Тюменская обл.,                      
с. Упорово</t>
  </si>
  <si>
    <t>Дата составления сводной  таблицы 25.11.2013 года</t>
  </si>
  <si>
    <t>Зелений горошек консервированный, высший сорт, сироп полупрозрачный, 425 гр., упаковка без повреждений и без признаков бомбажа. ГОСТ Р 54050-2010</t>
  </si>
  <si>
    <t>Огурцы  консервированные (без уксуса), 720 гр., маринад прозрачный без посторонних примесей, без признаков бомбажа. ГОСТ 20144-74</t>
  </si>
  <si>
    <t>ООО "Селижаровский консервный завод" Тверская обл.</t>
  </si>
  <si>
    <t>ООО "Селижаровский консервный завод Тверская обл.</t>
  </si>
  <si>
    <t>Смесь из 6 видов сухих плодов и ягод, ГОСТ 688 - 369</t>
  </si>
  <si>
    <r>
      <t xml:space="preserve">Способ размещения заказа: открытый аукцион в электронной форме 
</t>
    </r>
    <r>
      <rPr>
        <b/>
        <sz val="10"/>
        <color indexed="8"/>
        <rFont val="Times New Roman"/>
        <family val="1"/>
      </rPr>
      <t>для субъектов малого предпринимательства</t>
    </r>
  </si>
  <si>
    <t>Россия</t>
  </si>
  <si>
    <t>Телефон 8 (34675)  6-00-90, прайс-лист по состоянию на 22.11.2013 г.</t>
  </si>
  <si>
    <t>Телефон 8 (34675)7-60-23, прайс-лист по состоянию на 22.11.2013 г.</t>
  </si>
  <si>
    <t>Телефон 8 (34675)  7-59-63,прайс-лист по состоянию на 22.11.2013 г.</t>
  </si>
  <si>
    <t>Директор  МБОУ "СОШ № 6"       Комисаренко Е.Б.  ________________</t>
  </si>
  <si>
    <r>
      <t xml:space="preserve">Примечание: </t>
    </r>
    <r>
      <rPr>
        <b/>
        <sz val="10"/>
        <rFont val="Times New Roman"/>
        <family val="1"/>
      </rPr>
      <t>Лимит финансирования - 1 635 090 рублей</t>
    </r>
  </si>
  <si>
    <t>Яблоки  свежие, плоды чистые, без признаков порчи, урожай 2013-2014 г. ГОСТ Р 54697-2011</t>
  </si>
  <si>
    <t>Огурцы свежи, плоды чистые, без признаков порчи, урожай 2014 год ГОСТ Р 54752-2011</t>
  </si>
  <si>
    <t>Помидоры свежие, плоды чистые, без признаков порчи, урожай 2014 год. ГОСТ Р51810-2001</t>
  </si>
  <si>
    <t>Чеснок свежий, плоды чистые, без признаков порчи, урожай 2013-2014 год. ГОСТ 27569-87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</si>
</sst>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FF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1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" fontId="45" fillId="0" borderId="19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 wrapText="1"/>
    </xf>
    <xf numFmtId="2" fontId="45" fillId="0" borderId="19" xfId="0" applyNumberFormat="1" applyFont="1" applyFill="1" applyBorder="1" applyAlignment="1">
      <alignment horizontal="center" vertical="center" wrapText="1"/>
    </xf>
    <xf numFmtId="2" fontId="45" fillId="0" borderId="1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justify" wrapText="1"/>
    </xf>
    <xf numFmtId="0" fontId="45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7" fillId="0" borderId="15" xfId="0" applyFont="1" applyFill="1" applyBorder="1" applyAlignment="1">
      <alignment horizontal="justify" wrapText="1"/>
    </xf>
    <xf numFmtId="0" fontId="7" fillId="0" borderId="21" xfId="0" applyFont="1" applyFill="1" applyBorder="1" applyAlignment="1">
      <alignment horizontal="justify" wrapText="1"/>
    </xf>
    <xf numFmtId="0" fontId="7" fillId="0" borderId="22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justify" wrapText="1"/>
    </xf>
    <xf numFmtId="0" fontId="7" fillId="0" borderId="26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5"/>
  <sheetViews>
    <sheetView tabSelected="1" view="pageBreakPreview" zoomScale="106" zoomScaleSheetLayoutView="106" workbookViewId="0" topLeftCell="A148">
      <selection activeCell="B164" sqref="B164:S164"/>
    </sheetView>
  </sheetViews>
  <sheetFormatPr defaultColWidth="9.140625" defaultRowHeight="15"/>
  <cols>
    <col min="1" max="1" width="21.00390625" style="1" customWidth="1"/>
    <col min="2" max="2" width="13.140625" style="2" customWidth="1"/>
    <col min="3" max="3" width="0.2890625" style="2" hidden="1" customWidth="1"/>
    <col min="4" max="4" width="1.421875" style="2" customWidth="1"/>
    <col min="5" max="5" width="6.140625" style="2" customWidth="1"/>
    <col min="6" max="6" width="6.8515625" style="2" customWidth="1"/>
    <col min="7" max="7" width="14.8515625" style="2" customWidth="1"/>
    <col min="8" max="8" width="12.7109375" style="2" customWidth="1"/>
    <col min="9" max="10" width="7.421875" style="2" customWidth="1"/>
    <col min="11" max="11" width="2.28125" style="2" hidden="1" customWidth="1"/>
    <col min="12" max="12" width="15.00390625" style="2" customWidth="1"/>
    <col min="13" max="13" width="11.7109375" style="2" customWidth="1"/>
    <col min="14" max="14" width="0.13671875" style="2" customWidth="1"/>
    <col min="15" max="15" width="6.57421875" style="2" customWidth="1"/>
    <col min="16" max="16" width="6.8515625" style="2" customWidth="1"/>
    <col min="17" max="17" width="0.2890625" style="2" hidden="1" customWidth="1"/>
    <col min="18" max="18" width="10.140625" style="2" customWidth="1"/>
    <col min="19" max="19" width="2.140625" style="2" hidden="1" customWidth="1"/>
    <col min="20" max="20" width="11.57421875" style="2" customWidth="1"/>
    <col min="21" max="21" width="0.42578125" style="2" hidden="1" customWidth="1"/>
    <col min="22" max="16384" width="9.140625" style="2" customWidth="1"/>
  </cols>
  <sheetData>
    <row r="1" spans="1:28" ht="18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30" customHeight="1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ht="33" customHeight="1" thickBot="1">
      <c r="A3" s="84" t="s">
        <v>0</v>
      </c>
      <c r="B3" s="84"/>
      <c r="C3" s="84"/>
      <c r="D3" s="84"/>
      <c r="E3" s="84"/>
      <c r="F3" s="84"/>
      <c r="G3" s="84"/>
      <c r="H3" s="84"/>
      <c r="I3" s="85"/>
      <c r="J3" s="6"/>
      <c r="K3" s="6"/>
      <c r="L3" s="86" t="s">
        <v>85</v>
      </c>
      <c r="M3" s="86"/>
      <c r="N3" s="86"/>
      <c r="O3" s="86"/>
      <c r="P3" s="86"/>
      <c r="Q3" s="86"/>
      <c r="R3" s="86"/>
      <c r="S3" s="86"/>
      <c r="T3" s="86"/>
      <c r="U3" s="7"/>
      <c r="V3" s="7"/>
      <c r="W3" s="7"/>
      <c r="X3" s="7"/>
      <c r="Y3" s="7"/>
      <c r="Z3" s="7"/>
      <c r="AA3" s="7"/>
      <c r="AB3" s="7"/>
    </row>
    <row r="4" spans="1:28" ht="15">
      <c r="A4" s="87" t="s">
        <v>1</v>
      </c>
      <c r="B4" s="81" t="s">
        <v>2</v>
      </c>
      <c r="C4" s="81"/>
      <c r="D4" s="81"/>
      <c r="E4" s="81"/>
      <c r="F4" s="81"/>
      <c r="G4" s="81" t="s">
        <v>3</v>
      </c>
      <c r="H4" s="81" t="s">
        <v>2</v>
      </c>
      <c r="I4" s="81"/>
      <c r="J4" s="81"/>
      <c r="K4" s="81"/>
      <c r="L4" s="81" t="s">
        <v>3</v>
      </c>
      <c r="M4" s="81" t="s">
        <v>2</v>
      </c>
      <c r="N4" s="81"/>
      <c r="O4" s="81"/>
      <c r="P4" s="81"/>
      <c r="Q4" s="81"/>
      <c r="R4" s="81" t="s">
        <v>4</v>
      </c>
      <c r="S4" s="81"/>
      <c r="T4" s="81" t="s">
        <v>5</v>
      </c>
      <c r="U4" s="81"/>
      <c r="V4" s="33"/>
      <c r="W4" s="7"/>
      <c r="X4" s="7"/>
      <c r="Y4" s="7"/>
      <c r="Z4" s="7"/>
      <c r="AA4" s="7"/>
      <c r="AB4" s="7"/>
    </row>
    <row r="5" spans="1:28" ht="1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33"/>
      <c r="W5" s="7"/>
      <c r="X5" s="7"/>
      <c r="Y5" s="7"/>
      <c r="Z5" s="7"/>
      <c r="AA5" s="7"/>
      <c r="AB5" s="7"/>
    </row>
    <row r="6" spans="1:28" ht="15">
      <c r="A6" s="88"/>
      <c r="B6" s="82">
        <v>1</v>
      </c>
      <c r="C6" s="82"/>
      <c r="D6" s="82">
        <v>2</v>
      </c>
      <c r="E6" s="82"/>
      <c r="F6" s="8">
        <v>3</v>
      </c>
      <c r="G6" s="82"/>
      <c r="H6" s="8">
        <v>1</v>
      </c>
      <c r="I6" s="8">
        <v>2</v>
      </c>
      <c r="J6" s="82">
        <v>3</v>
      </c>
      <c r="K6" s="82"/>
      <c r="L6" s="82"/>
      <c r="M6" s="82">
        <v>1</v>
      </c>
      <c r="N6" s="82"/>
      <c r="O6" s="8">
        <v>2</v>
      </c>
      <c r="P6" s="82">
        <v>3</v>
      </c>
      <c r="Q6" s="82"/>
      <c r="R6" s="82"/>
      <c r="S6" s="82"/>
      <c r="T6" s="82"/>
      <c r="U6" s="82"/>
      <c r="V6" s="33"/>
      <c r="W6" s="7"/>
      <c r="X6" s="7"/>
      <c r="Y6" s="7"/>
      <c r="Z6" s="7"/>
      <c r="AA6" s="7"/>
      <c r="AB6" s="7"/>
    </row>
    <row r="7" spans="1:28" ht="24.75" customHeight="1">
      <c r="A7" s="12" t="s">
        <v>6</v>
      </c>
      <c r="B7" s="37" t="s">
        <v>53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3"/>
      <c r="W7" s="7"/>
      <c r="X7" s="7"/>
      <c r="Y7" s="7"/>
      <c r="Z7" s="7"/>
      <c r="AA7" s="7"/>
      <c r="AB7" s="7"/>
    </row>
    <row r="8" spans="1:28" ht="19.5" customHeight="1">
      <c r="A8" s="14" t="s">
        <v>7</v>
      </c>
      <c r="B8" s="36">
        <v>2000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7"/>
      <c r="V8" s="33"/>
      <c r="W8" s="7"/>
      <c r="X8" s="7"/>
      <c r="Y8" s="7"/>
      <c r="Z8" s="7"/>
      <c r="AA8" s="7"/>
      <c r="AB8" s="7"/>
    </row>
    <row r="9" spans="1:28" ht="14.25" customHeight="1">
      <c r="A9" s="40" t="s">
        <v>8</v>
      </c>
      <c r="B9" s="37" t="s">
        <v>63</v>
      </c>
      <c r="C9" s="37"/>
      <c r="D9" s="37"/>
      <c r="E9" s="37"/>
      <c r="F9" s="37"/>
      <c r="G9" s="37"/>
      <c r="H9" s="37" t="s">
        <v>68</v>
      </c>
      <c r="I9" s="37"/>
      <c r="J9" s="37"/>
      <c r="K9" s="37"/>
      <c r="L9" s="37"/>
      <c r="M9" s="37" t="s">
        <v>74</v>
      </c>
      <c r="N9" s="37"/>
      <c r="O9" s="37"/>
      <c r="P9" s="37"/>
      <c r="Q9" s="37"/>
      <c r="R9" s="37"/>
      <c r="S9" s="37"/>
      <c r="T9" s="37"/>
      <c r="U9" s="37"/>
      <c r="V9" s="33"/>
      <c r="W9" s="7"/>
      <c r="X9" s="7"/>
      <c r="Y9" s="7"/>
      <c r="Z9" s="7"/>
      <c r="AA9" s="7"/>
      <c r="AB9" s="7"/>
    </row>
    <row r="10" spans="1:28" ht="21" customHeight="1">
      <c r="A10" s="4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3"/>
      <c r="W10" s="7"/>
      <c r="X10" s="7"/>
      <c r="Y10" s="7"/>
      <c r="Z10" s="7"/>
      <c r="AA10" s="7"/>
      <c r="AB10" s="7"/>
    </row>
    <row r="11" spans="1:28" ht="15">
      <c r="A11" s="14" t="s">
        <v>9</v>
      </c>
      <c r="B11" s="35">
        <v>35</v>
      </c>
      <c r="C11" s="35"/>
      <c r="D11" s="35"/>
      <c r="E11" s="11"/>
      <c r="F11" s="11"/>
      <c r="G11" s="23">
        <v>35</v>
      </c>
      <c r="H11" s="23">
        <v>35</v>
      </c>
      <c r="I11" s="24"/>
      <c r="J11" s="24"/>
      <c r="K11" s="35">
        <v>35</v>
      </c>
      <c r="L11" s="35"/>
      <c r="M11" s="35">
        <v>40</v>
      </c>
      <c r="N11" s="35"/>
      <c r="O11" s="24"/>
      <c r="P11" s="36"/>
      <c r="Q11" s="36"/>
      <c r="R11" s="35">
        <v>40</v>
      </c>
      <c r="S11" s="35"/>
      <c r="T11" s="34">
        <v>36</v>
      </c>
      <c r="U11" s="34"/>
      <c r="V11" s="33"/>
      <c r="W11" s="7"/>
      <c r="X11" s="7"/>
      <c r="Y11" s="7"/>
      <c r="Z11" s="7"/>
      <c r="AA11" s="7"/>
      <c r="AB11" s="7"/>
    </row>
    <row r="12" spans="1:28" ht="15">
      <c r="A12" s="14" t="s">
        <v>10</v>
      </c>
      <c r="B12" s="37">
        <f>B8*B11</f>
        <v>70000</v>
      </c>
      <c r="C12" s="37"/>
      <c r="D12" s="37"/>
      <c r="E12" s="11"/>
      <c r="F12" s="11"/>
      <c r="G12" s="11">
        <f>G11*B8</f>
        <v>70000</v>
      </c>
      <c r="H12" s="11">
        <f>H11*B8</f>
        <v>70000</v>
      </c>
      <c r="I12" s="11"/>
      <c r="J12" s="11"/>
      <c r="K12" s="37">
        <f>K11*B8</f>
        <v>70000</v>
      </c>
      <c r="L12" s="37"/>
      <c r="M12" s="37">
        <f>M11*B8</f>
        <v>80000</v>
      </c>
      <c r="N12" s="37"/>
      <c r="O12" s="11"/>
      <c r="P12" s="37"/>
      <c r="Q12" s="37"/>
      <c r="R12" s="37">
        <f>R11*B8</f>
        <v>80000</v>
      </c>
      <c r="S12" s="37"/>
      <c r="T12" s="34">
        <f>T11*B8</f>
        <v>72000</v>
      </c>
      <c r="U12" s="34"/>
      <c r="V12" s="33"/>
      <c r="W12" s="7"/>
      <c r="X12" s="7"/>
      <c r="Y12" s="7"/>
      <c r="Z12" s="7"/>
      <c r="AA12" s="7"/>
      <c r="AB12" s="7"/>
    </row>
    <row r="13" spans="1:28" ht="22.5" customHeight="1">
      <c r="A13" s="12" t="s">
        <v>11</v>
      </c>
      <c r="B13" s="37" t="s">
        <v>54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37"/>
      <c r="U13" s="37"/>
      <c r="V13" s="33"/>
      <c r="W13" s="7"/>
      <c r="X13" s="10"/>
      <c r="Y13" s="7"/>
      <c r="Z13" s="7"/>
      <c r="AA13" s="7"/>
      <c r="AB13" s="7"/>
    </row>
    <row r="14" spans="1:28" ht="21" customHeight="1">
      <c r="A14" s="14" t="s">
        <v>12</v>
      </c>
      <c r="B14" s="36">
        <v>1800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7"/>
      <c r="V14" s="33"/>
      <c r="W14" s="7"/>
      <c r="X14" s="10"/>
      <c r="Y14" s="7"/>
      <c r="Z14" s="7"/>
      <c r="AA14" s="7"/>
      <c r="AB14" s="7"/>
    </row>
    <row r="15" spans="1:28" ht="15.75" customHeight="1">
      <c r="A15" s="40" t="s">
        <v>8</v>
      </c>
      <c r="B15" s="37" t="s">
        <v>61</v>
      </c>
      <c r="C15" s="37"/>
      <c r="D15" s="37"/>
      <c r="E15" s="37"/>
      <c r="F15" s="37"/>
      <c r="G15" s="37"/>
      <c r="H15" s="37" t="s">
        <v>69</v>
      </c>
      <c r="I15" s="37"/>
      <c r="J15" s="37"/>
      <c r="K15" s="37"/>
      <c r="L15" s="37"/>
      <c r="M15" s="37" t="s">
        <v>75</v>
      </c>
      <c r="N15" s="37"/>
      <c r="O15" s="37"/>
      <c r="P15" s="37"/>
      <c r="Q15" s="37"/>
      <c r="R15" s="37"/>
      <c r="S15" s="37"/>
      <c r="T15" s="37"/>
      <c r="U15" s="37"/>
      <c r="V15" s="33"/>
      <c r="W15" s="7"/>
      <c r="X15" s="10"/>
      <c r="Y15" s="7"/>
      <c r="Z15" s="7"/>
      <c r="AA15" s="7"/>
      <c r="AB15" s="7"/>
    </row>
    <row r="16" spans="1:28" ht="15">
      <c r="A16" s="40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3"/>
      <c r="W16" s="7"/>
      <c r="X16" s="10"/>
      <c r="Y16" s="7"/>
      <c r="Z16" s="7"/>
      <c r="AA16" s="7"/>
      <c r="AB16" s="7"/>
    </row>
    <row r="17" spans="1:28" ht="15">
      <c r="A17" s="14" t="s">
        <v>13</v>
      </c>
      <c r="B17" s="35">
        <v>40</v>
      </c>
      <c r="C17" s="35"/>
      <c r="D17" s="37"/>
      <c r="E17" s="37"/>
      <c r="F17" s="11"/>
      <c r="G17" s="23">
        <v>40</v>
      </c>
      <c r="H17" s="23">
        <v>33</v>
      </c>
      <c r="I17" s="24"/>
      <c r="J17" s="36"/>
      <c r="K17" s="36"/>
      <c r="L17" s="23">
        <v>33</v>
      </c>
      <c r="M17" s="23">
        <v>45</v>
      </c>
      <c r="N17" s="36"/>
      <c r="O17" s="36"/>
      <c r="P17" s="36"/>
      <c r="Q17" s="36"/>
      <c r="R17" s="35">
        <v>45</v>
      </c>
      <c r="S17" s="35"/>
      <c r="T17" s="35">
        <v>39</v>
      </c>
      <c r="U17" s="35"/>
      <c r="V17" s="33"/>
      <c r="W17" s="7"/>
      <c r="X17" s="10"/>
      <c r="Y17" s="7"/>
      <c r="Z17" s="7"/>
      <c r="AA17" s="7"/>
      <c r="AB17" s="7"/>
    </row>
    <row r="18" spans="1:28" ht="15">
      <c r="A18" s="14" t="s">
        <v>10</v>
      </c>
      <c r="B18" s="37">
        <f>B17*B14</f>
        <v>72000</v>
      </c>
      <c r="C18" s="37"/>
      <c r="D18" s="37"/>
      <c r="E18" s="37"/>
      <c r="F18" s="11"/>
      <c r="G18" s="11">
        <f>G17*B14</f>
        <v>72000</v>
      </c>
      <c r="H18" s="11">
        <f>H17*B14</f>
        <v>59400</v>
      </c>
      <c r="I18" s="11"/>
      <c r="J18" s="37"/>
      <c r="K18" s="37"/>
      <c r="L18" s="11">
        <f>L17*B14</f>
        <v>59400</v>
      </c>
      <c r="M18" s="11">
        <f>M17*B14</f>
        <v>81000</v>
      </c>
      <c r="N18" s="37"/>
      <c r="O18" s="37"/>
      <c r="P18" s="37"/>
      <c r="Q18" s="37"/>
      <c r="R18" s="37">
        <f>R17*B14</f>
        <v>81000</v>
      </c>
      <c r="S18" s="37"/>
      <c r="T18" s="34">
        <f>T17*B14</f>
        <v>70200</v>
      </c>
      <c r="U18" s="34"/>
      <c r="V18" s="33"/>
      <c r="W18" s="7"/>
      <c r="X18" s="10"/>
      <c r="Y18" s="7"/>
      <c r="Z18" s="7"/>
      <c r="AA18" s="7"/>
      <c r="AB18" s="7"/>
    </row>
    <row r="19" spans="1:28" ht="15">
      <c r="A19" s="40" t="s">
        <v>14</v>
      </c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3"/>
      <c r="W19" s="7"/>
      <c r="X19" s="10"/>
      <c r="Y19" s="7"/>
      <c r="Z19" s="7"/>
      <c r="AA19" s="7"/>
      <c r="AB19" s="7"/>
    </row>
    <row r="20" spans="1:28" ht="9" customHeight="1">
      <c r="A20" s="40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3"/>
      <c r="W20" s="7"/>
      <c r="X20" s="10"/>
      <c r="Y20" s="7"/>
      <c r="Z20" s="7"/>
      <c r="AA20" s="7"/>
      <c r="AB20" s="7"/>
    </row>
    <row r="21" spans="1:28" ht="4.5" customHeight="1" hidden="1">
      <c r="A21" s="40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3"/>
      <c r="W21" s="7"/>
      <c r="X21" s="10"/>
      <c r="Y21" s="7"/>
      <c r="Z21" s="7"/>
      <c r="AA21" s="7"/>
      <c r="AB21" s="7"/>
    </row>
    <row r="22" spans="1:28" ht="18.75" customHeight="1">
      <c r="A22" s="14" t="s">
        <v>12</v>
      </c>
      <c r="B22" s="36">
        <v>3500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7"/>
      <c r="V22" s="33"/>
      <c r="W22" s="7"/>
      <c r="X22" s="10"/>
      <c r="Y22" s="7"/>
      <c r="Z22" s="7"/>
      <c r="AA22" s="7"/>
      <c r="AB22" s="7"/>
    </row>
    <row r="23" spans="1:28" ht="15" customHeight="1">
      <c r="A23" s="40" t="s">
        <v>8</v>
      </c>
      <c r="B23" s="37" t="s">
        <v>63</v>
      </c>
      <c r="C23" s="37"/>
      <c r="D23" s="37"/>
      <c r="E23" s="37"/>
      <c r="F23" s="37"/>
      <c r="G23" s="37"/>
      <c r="H23" s="37" t="s">
        <v>68</v>
      </c>
      <c r="I23" s="37"/>
      <c r="J23" s="37"/>
      <c r="K23" s="37"/>
      <c r="L23" s="37"/>
      <c r="M23" s="37" t="s">
        <v>76</v>
      </c>
      <c r="N23" s="37"/>
      <c r="O23" s="37"/>
      <c r="P23" s="37"/>
      <c r="Q23" s="37"/>
      <c r="R23" s="37"/>
      <c r="S23" s="37"/>
      <c r="T23" s="37"/>
      <c r="U23" s="37"/>
      <c r="V23" s="33"/>
      <c r="W23" s="7"/>
      <c r="X23" s="10"/>
      <c r="Y23" s="7"/>
      <c r="Z23" s="7"/>
      <c r="AA23" s="7"/>
      <c r="AB23" s="7"/>
    </row>
    <row r="24" spans="1:28" ht="15" customHeight="1">
      <c r="A24" s="4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3"/>
      <c r="W24" s="7"/>
      <c r="X24" s="10"/>
      <c r="Y24" s="7"/>
      <c r="Z24" s="7"/>
      <c r="AA24" s="7"/>
      <c r="AB24" s="7"/>
    </row>
    <row r="25" spans="1:28" ht="15">
      <c r="A25" s="14" t="s">
        <v>13</v>
      </c>
      <c r="B25" s="35">
        <v>35</v>
      </c>
      <c r="C25" s="35"/>
      <c r="D25" s="36"/>
      <c r="E25" s="36"/>
      <c r="F25" s="24"/>
      <c r="G25" s="23">
        <v>35</v>
      </c>
      <c r="H25" s="23">
        <v>33</v>
      </c>
      <c r="I25" s="24"/>
      <c r="J25" s="36"/>
      <c r="K25" s="36"/>
      <c r="L25" s="23">
        <v>33</v>
      </c>
      <c r="M25" s="23">
        <v>40</v>
      </c>
      <c r="N25" s="36"/>
      <c r="O25" s="36"/>
      <c r="P25" s="36"/>
      <c r="Q25" s="36"/>
      <c r="R25" s="35">
        <v>40</v>
      </c>
      <c r="S25" s="35"/>
      <c r="T25" s="35">
        <v>36</v>
      </c>
      <c r="U25" s="35"/>
      <c r="V25" s="33"/>
      <c r="W25" s="7"/>
      <c r="X25" s="10"/>
      <c r="Y25" s="7"/>
      <c r="Z25" s="7"/>
      <c r="AA25" s="7"/>
      <c r="AB25" s="7"/>
    </row>
    <row r="26" spans="1:28" ht="15">
      <c r="A26" s="14" t="s">
        <v>10</v>
      </c>
      <c r="B26" s="37">
        <f>B25*B22</f>
        <v>122500</v>
      </c>
      <c r="C26" s="37"/>
      <c r="D26" s="37"/>
      <c r="E26" s="37"/>
      <c r="F26" s="11"/>
      <c r="G26" s="11">
        <f>G25*B22</f>
        <v>122500</v>
      </c>
      <c r="H26" s="11">
        <f>H25*B22</f>
        <v>115500</v>
      </c>
      <c r="I26" s="11"/>
      <c r="J26" s="37"/>
      <c r="K26" s="37"/>
      <c r="L26" s="11">
        <f>L25*B22</f>
        <v>115500</v>
      </c>
      <c r="M26" s="11">
        <f>M25*B22</f>
        <v>140000</v>
      </c>
      <c r="N26" s="37"/>
      <c r="O26" s="37"/>
      <c r="P26" s="37"/>
      <c r="Q26" s="37"/>
      <c r="R26" s="37">
        <f>R25*B22</f>
        <v>140000</v>
      </c>
      <c r="S26" s="37"/>
      <c r="T26" s="34">
        <f>T25*B22</f>
        <v>126000</v>
      </c>
      <c r="U26" s="34"/>
      <c r="V26" s="33"/>
      <c r="W26" s="7"/>
      <c r="X26" s="10"/>
      <c r="Y26" s="7"/>
      <c r="Z26" s="7"/>
      <c r="AA26" s="7"/>
      <c r="AB26" s="7"/>
    </row>
    <row r="27" spans="1:28" ht="15">
      <c r="A27" s="40" t="s">
        <v>14</v>
      </c>
      <c r="B27" s="37" t="s">
        <v>56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3"/>
      <c r="W27" s="7"/>
      <c r="X27" s="10"/>
      <c r="Y27" s="7"/>
      <c r="Z27" s="7"/>
      <c r="AA27" s="7"/>
      <c r="AB27" s="7"/>
    </row>
    <row r="28" spans="1:28" ht="7.5" customHeight="1">
      <c r="A28" s="4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3"/>
      <c r="W28" s="7"/>
      <c r="X28" s="7"/>
      <c r="Y28" s="7"/>
      <c r="Z28" s="7"/>
      <c r="AA28" s="7"/>
      <c r="AB28" s="7"/>
    </row>
    <row r="29" spans="1:28" ht="20.25" customHeight="1">
      <c r="A29" s="14" t="s">
        <v>12</v>
      </c>
      <c r="B29" s="36">
        <v>2000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7"/>
      <c r="V29" s="33"/>
      <c r="W29" s="7"/>
      <c r="X29" s="7"/>
      <c r="Y29" s="7"/>
      <c r="Z29" s="7"/>
      <c r="AA29" s="7"/>
      <c r="AB29" s="7"/>
    </row>
    <row r="30" spans="1:28" ht="15" customHeight="1">
      <c r="A30" s="40" t="s">
        <v>8</v>
      </c>
      <c r="B30" s="37" t="s">
        <v>63</v>
      </c>
      <c r="C30" s="37"/>
      <c r="D30" s="37"/>
      <c r="E30" s="37"/>
      <c r="F30" s="37"/>
      <c r="G30" s="37"/>
      <c r="H30" s="37" t="s">
        <v>68</v>
      </c>
      <c r="I30" s="37"/>
      <c r="J30" s="37"/>
      <c r="K30" s="37"/>
      <c r="L30" s="37"/>
      <c r="M30" s="37" t="s">
        <v>77</v>
      </c>
      <c r="N30" s="37"/>
      <c r="O30" s="37"/>
      <c r="P30" s="37"/>
      <c r="Q30" s="37"/>
      <c r="R30" s="37"/>
      <c r="S30" s="37"/>
      <c r="T30" s="37"/>
      <c r="U30" s="37"/>
      <c r="V30" s="33"/>
      <c r="W30" s="7"/>
      <c r="X30" s="7"/>
      <c r="Y30" s="7"/>
      <c r="Z30" s="7"/>
      <c r="AA30" s="7"/>
      <c r="AB30" s="7"/>
    </row>
    <row r="31" spans="1:28" ht="15" customHeight="1">
      <c r="A31" s="4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3"/>
      <c r="W31" s="7"/>
      <c r="X31" s="7"/>
      <c r="Y31" s="7"/>
      <c r="Z31" s="7"/>
      <c r="AA31" s="7"/>
      <c r="AB31" s="7"/>
    </row>
    <row r="32" spans="1:28" ht="15">
      <c r="A32" s="14" t="s">
        <v>13</v>
      </c>
      <c r="B32" s="35">
        <v>40</v>
      </c>
      <c r="C32" s="35"/>
      <c r="D32" s="36"/>
      <c r="E32" s="36"/>
      <c r="F32" s="24"/>
      <c r="G32" s="23">
        <v>40</v>
      </c>
      <c r="H32" s="23">
        <v>35</v>
      </c>
      <c r="I32" s="24"/>
      <c r="J32" s="36"/>
      <c r="K32" s="36"/>
      <c r="L32" s="23">
        <v>35</v>
      </c>
      <c r="M32" s="23">
        <v>45</v>
      </c>
      <c r="N32" s="36"/>
      <c r="O32" s="36"/>
      <c r="P32" s="36"/>
      <c r="Q32" s="36"/>
      <c r="R32" s="35">
        <v>45</v>
      </c>
      <c r="S32" s="35"/>
      <c r="T32" s="35">
        <v>40</v>
      </c>
      <c r="U32" s="35"/>
      <c r="V32" s="33"/>
      <c r="W32" s="7"/>
      <c r="X32" s="7"/>
      <c r="Y32" s="7"/>
      <c r="Z32" s="7"/>
      <c r="AA32" s="7"/>
      <c r="AB32" s="7"/>
    </row>
    <row r="33" spans="1:28" ht="15">
      <c r="A33" s="14" t="s">
        <v>10</v>
      </c>
      <c r="B33" s="37">
        <f>B32*B29</f>
        <v>80000</v>
      </c>
      <c r="C33" s="37"/>
      <c r="D33" s="37"/>
      <c r="E33" s="37"/>
      <c r="F33" s="11"/>
      <c r="G33" s="11">
        <f>G32*B29</f>
        <v>80000</v>
      </c>
      <c r="H33" s="11">
        <f>H32*B29</f>
        <v>70000</v>
      </c>
      <c r="I33" s="11"/>
      <c r="J33" s="37"/>
      <c r="K33" s="37"/>
      <c r="L33" s="11">
        <f>L32*B29</f>
        <v>70000</v>
      </c>
      <c r="M33" s="11">
        <f>M32*B29</f>
        <v>90000</v>
      </c>
      <c r="N33" s="37"/>
      <c r="O33" s="37"/>
      <c r="P33" s="37"/>
      <c r="Q33" s="37"/>
      <c r="R33" s="37">
        <f>R32*B29</f>
        <v>90000</v>
      </c>
      <c r="S33" s="37"/>
      <c r="T33" s="34">
        <f>T32*B29</f>
        <v>80000</v>
      </c>
      <c r="U33" s="34"/>
      <c r="V33" s="33"/>
      <c r="W33" s="7"/>
      <c r="X33" s="7"/>
      <c r="Y33" s="7"/>
      <c r="Z33" s="7"/>
      <c r="AA33" s="7"/>
      <c r="AB33" s="7"/>
    </row>
    <row r="34" spans="1:28" ht="15">
      <c r="A34" s="40" t="s">
        <v>14</v>
      </c>
      <c r="B34" s="37" t="s">
        <v>57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3"/>
      <c r="W34" s="7"/>
      <c r="X34" s="7"/>
      <c r="Y34" s="7"/>
      <c r="Z34" s="7"/>
      <c r="AA34" s="7"/>
      <c r="AB34" s="7"/>
    </row>
    <row r="35" spans="1:28" ht="14.25" customHeight="1">
      <c r="A35" s="40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3"/>
      <c r="W35" s="7"/>
      <c r="X35" s="7"/>
      <c r="Y35" s="7"/>
      <c r="Z35" s="7"/>
      <c r="AA35" s="7"/>
      <c r="AB35" s="7"/>
    </row>
    <row r="36" spans="1:28" ht="15" hidden="1">
      <c r="A36" s="4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3"/>
      <c r="W36" s="7"/>
      <c r="X36" s="7"/>
      <c r="Y36" s="7"/>
      <c r="Z36" s="7"/>
      <c r="AA36" s="7"/>
      <c r="AB36" s="7"/>
    </row>
    <row r="37" spans="1:28" ht="20.25" customHeight="1">
      <c r="A37" s="14" t="s">
        <v>12</v>
      </c>
      <c r="B37" s="36">
        <v>7600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37"/>
      <c r="V37" s="33"/>
      <c r="W37" s="7"/>
      <c r="X37" s="7"/>
      <c r="Y37" s="7"/>
      <c r="Z37" s="7"/>
      <c r="AA37" s="7"/>
      <c r="AB37" s="7"/>
    </row>
    <row r="38" spans="1:28" ht="15" customHeight="1">
      <c r="A38" s="40" t="s">
        <v>8</v>
      </c>
      <c r="B38" s="37" t="s">
        <v>63</v>
      </c>
      <c r="C38" s="37"/>
      <c r="D38" s="37"/>
      <c r="E38" s="37"/>
      <c r="F38" s="37"/>
      <c r="G38" s="37"/>
      <c r="H38" s="37" t="s">
        <v>68</v>
      </c>
      <c r="I38" s="37"/>
      <c r="J38" s="37"/>
      <c r="K38" s="37"/>
      <c r="L38" s="37"/>
      <c r="M38" s="37" t="s">
        <v>78</v>
      </c>
      <c r="N38" s="37"/>
      <c r="O38" s="37"/>
      <c r="P38" s="37"/>
      <c r="Q38" s="37"/>
      <c r="R38" s="37"/>
      <c r="S38" s="37"/>
      <c r="T38" s="37"/>
      <c r="U38" s="37"/>
      <c r="V38" s="33"/>
      <c r="W38" s="7"/>
      <c r="X38" s="7"/>
      <c r="Y38" s="7"/>
      <c r="Z38" s="7"/>
      <c r="AA38" s="7"/>
      <c r="AB38" s="7"/>
    </row>
    <row r="39" spans="1:28" ht="15" customHeight="1">
      <c r="A39" s="4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3"/>
      <c r="W39" s="7"/>
      <c r="X39" s="7"/>
      <c r="Y39" s="7"/>
      <c r="Z39" s="7"/>
      <c r="AA39" s="7"/>
      <c r="AB39" s="7"/>
    </row>
    <row r="40" spans="1:28" ht="15">
      <c r="A40" s="14" t="s">
        <v>13</v>
      </c>
      <c r="B40" s="35">
        <v>40</v>
      </c>
      <c r="C40" s="35"/>
      <c r="D40" s="36"/>
      <c r="E40" s="36"/>
      <c r="F40" s="24"/>
      <c r="G40" s="23">
        <v>40</v>
      </c>
      <c r="H40" s="23">
        <v>35</v>
      </c>
      <c r="I40" s="24"/>
      <c r="J40" s="36"/>
      <c r="K40" s="36"/>
      <c r="L40" s="23">
        <v>35</v>
      </c>
      <c r="M40" s="23">
        <v>45</v>
      </c>
      <c r="N40" s="36"/>
      <c r="O40" s="36"/>
      <c r="P40" s="24"/>
      <c r="Q40" s="35">
        <v>45</v>
      </c>
      <c r="R40" s="35"/>
      <c r="S40" s="35">
        <v>40</v>
      </c>
      <c r="T40" s="35"/>
      <c r="U40" s="11"/>
      <c r="V40" s="33"/>
      <c r="W40" s="7"/>
      <c r="X40" s="7"/>
      <c r="Y40" s="7"/>
      <c r="Z40" s="7"/>
      <c r="AA40" s="7"/>
      <c r="AB40" s="7"/>
    </row>
    <row r="41" spans="1:28" ht="15">
      <c r="A41" s="14" t="s">
        <v>10</v>
      </c>
      <c r="B41" s="37">
        <f>B40*B37</f>
        <v>304000</v>
      </c>
      <c r="C41" s="37"/>
      <c r="D41" s="37"/>
      <c r="E41" s="37"/>
      <c r="F41" s="11"/>
      <c r="G41" s="11">
        <f>G40*B37</f>
        <v>304000</v>
      </c>
      <c r="H41" s="11">
        <f>H40*B37</f>
        <v>266000</v>
      </c>
      <c r="I41" s="11"/>
      <c r="J41" s="37"/>
      <c r="K41" s="37"/>
      <c r="L41" s="11">
        <f>L40*B37</f>
        <v>266000</v>
      </c>
      <c r="M41" s="11">
        <f>M40*B37</f>
        <v>342000</v>
      </c>
      <c r="N41" s="37"/>
      <c r="O41" s="37"/>
      <c r="P41" s="11"/>
      <c r="Q41" s="37">
        <f>Q40*B37</f>
        <v>342000</v>
      </c>
      <c r="R41" s="37"/>
      <c r="S41" s="34">
        <f>S40*B37</f>
        <v>304000</v>
      </c>
      <c r="T41" s="34"/>
      <c r="U41" s="11"/>
      <c r="V41" s="33"/>
      <c r="W41" s="7"/>
      <c r="X41" s="7"/>
      <c r="Y41" s="7"/>
      <c r="Z41" s="7"/>
      <c r="AA41" s="7"/>
      <c r="AB41" s="7"/>
    </row>
    <row r="42" spans="1:28" ht="15" customHeight="1">
      <c r="A42" s="49" t="s">
        <v>14</v>
      </c>
      <c r="B42" s="51" t="s">
        <v>92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51"/>
      <c r="U42" s="53"/>
      <c r="V42" s="33"/>
      <c r="W42" s="7"/>
      <c r="X42" s="7"/>
      <c r="Y42" s="7"/>
      <c r="Z42" s="7"/>
      <c r="AA42" s="7"/>
      <c r="AB42" s="7"/>
    </row>
    <row r="43" spans="1:28" ht="7.5" customHeight="1">
      <c r="A43" s="50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54"/>
      <c r="U43" s="56"/>
      <c r="V43" s="33"/>
      <c r="W43" s="7"/>
      <c r="X43" s="7"/>
      <c r="Y43" s="7"/>
      <c r="Z43" s="7"/>
      <c r="AA43" s="7"/>
      <c r="AB43" s="7"/>
    </row>
    <row r="44" spans="1:28" ht="18.75" customHeight="1">
      <c r="A44" s="14" t="s">
        <v>7</v>
      </c>
      <c r="B44" s="42">
        <v>1200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33"/>
      <c r="W44" s="7"/>
      <c r="X44" s="7"/>
      <c r="Y44" s="7"/>
      <c r="Z44" s="7"/>
      <c r="AA44" s="7"/>
      <c r="AB44" s="7"/>
    </row>
    <row r="45" spans="1:28" ht="15.75" customHeight="1">
      <c r="A45" s="49" t="s">
        <v>8</v>
      </c>
      <c r="B45" s="51" t="s">
        <v>64</v>
      </c>
      <c r="C45" s="52"/>
      <c r="D45" s="52"/>
      <c r="E45" s="52"/>
      <c r="F45" s="52"/>
      <c r="G45" s="53"/>
      <c r="H45" s="51" t="s">
        <v>70</v>
      </c>
      <c r="I45" s="52"/>
      <c r="J45" s="52"/>
      <c r="K45" s="52"/>
      <c r="L45" s="53"/>
      <c r="M45" s="51" t="s">
        <v>15</v>
      </c>
      <c r="N45" s="52"/>
      <c r="O45" s="52"/>
      <c r="P45" s="52"/>
      <c r="Q45" s="52"/>
      <c r="R45" s="52"/>
      <c r="S45" s="53"/>
      <c r="T45" s="51"/>
      <c r="U45" s="53"/>
      <c r="V45" s="33"/>
      <c r="W45" s="7"/>
      <c r="X45" s="7"/>
      <c r="Y45" s="7"/>
      <c r="Z45" s="7"/>
      <c r="AA45" s="7"/>
      <c r="AB45" s="7"/>
    </row>
    <row r="46" spans="1:28" ht="15.75" customHeight="1">
      <c r="A46" s="50"/>
      <c r="B46" s="54"/>
      <c r="C46" s="55"/>
      <c r="D46" s="55"/>
      <c r="E46" s="55"/>
      <c r="F46" s="55"/>
      <c r="G46" s="56"/>
      <c r="H46" s="54"/>
      <c r="I46" s="55"/>
      <c r="J46" s="55"/>
      <c r="K46" s="55"/>
      <c r="L46" s="56"/>
      <c r="M46" s="54"/>
      <c r="N46" s="55"/>
      <c r="O46" s="55"/>
      <c r="P46" s="55"/>
      <c r="Q46" s="55"/>
      <c r="R46" s="55"/>
      <c r="S46" s="56"/>
      <c r="T46" s="54"/>
      <c r="U46" s="56"/>
      <c r="V46" s="33"/>
      <c r="W46" s="7"/>
      <c r="X46" s="7"/>
      <c r="Y46" s="7"/>
      <c r="Z46" s="7"/>
      <c r="AA46" s="7"/>
      <c r="AB46" s="7"/>
    </row>
    <row r="47" spans="1:28" ht="15">
      <c r="A47" s="14" t="s">
        <v>13</v>
      </c>
      <c r="B47" s="47">
        <v>100</v>
      </c>
      <c r="C47" s="48"/>
      <c r="D47" s="42"/>
      <c r="E47" s="44"/>
      <c r="F47" s="24"/>
      <c r="G47" s="23">
        <v>100</v>
      </c>
      <c r="H47" s="23">
        <v>80</v>
      </c>
      <c r="I47" s="24"/>
      <c r="J47" s="42"/>
      <c r="K47" s="44"/>
      <c r="L47" s="23">
        <v>80</v>
      </c>
      <c r="M47" s="23">
        <v>110</v>
      </c>
      <c r="N47" s="42"/>
      <c r="O47" s="44"/>
      <c r="P47" s="24"/>
      <c r="Q47" s="47">
        <v>110</v>
      </c>
      <c r="R47" s="48"/>
      <c r="S47" s="47">
        <v>96</v>
      </c>
      <c r="T47" s="48"/>
      <c r="U47" s="11"/>
      <c r="V47" s="33"/>
      <c r="W47" s="7"/>
      <c r="X47" s="7"/>
      <c r="Y47" s="7"/>
      <c r="Z47" s="7"/>
      <c r="AA47" s="7"/>
      <c r="AB47" s="7"/>
    </row>
    <row r="48" spans="1:28" ht="15">
      <c r="A48" s="14" t="s">
        <v>10</v>
      </c>
      <c r="B48" s="38">
        <f>B47*B44</f>
        <v>120000</v>
      </c>
      <c r="C48" s="41"/>
      <c r="D48" s="38"/>
      <c r="E48" s="41"/>
      <c r="F48" s="11"/>
      <c r="G48" s="11">
        <f>G47*B44</f>
        <v>120000</v>
      </c>
      <c r="H48" s="11">
        <f>H47*B44</f>
        <v>96000</v>
      </c>
      <c r="I48" s="11"/>
      <c r="J48" s="38"/>
      <c r="K48" s="41"/>
      <c r="L48" s="11">
        <f>L47*B44</f>
        <v>96000</v>
      </c>
      <c r="M48" s="11">
        <f>M47*B44</f>
        <v>132000</v>
      </c>
      <c r="N48" s="38"/>
      <c r="O48" s="41"/>
      <c r="P48" s="11"/>
      <c r="Q48" s="38">
        <f>Q47*B44</f>
        <v>132000</v>
      </c>
      <c r="R48" s="41"/>
      <c r="S48" s="45">
        <f>S47*B44</f>
        <v>115200</v>
      </c>
      <c r="T48" s="46"/>
      <c r="U48" s="11"/>
      <c r="V48" s="33"/>
      <c r="W48" s="7"/>
      <c r="X48" s="7"/>
      <c r="Y48" s="7"/>
      <c r="Z48" s="7"/>
      <c r="AA48" s="7"/>
      <c r="AB48" s="7"/>
    </row>
    <row r="49" spans="1:28" ht="15">
      <c r="A49" s="40" t="s">
        <v>14</v>
      </c>
      <c r="B49" s="37" t="s">
        <v>58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3"/>
      <c r="W49" s="7"/>
      <c r="X49" s="7"/>
      <c r="Y49" s="7"/>
      <c r="Z49" s="7"/>
      <c r="AA49" s="7"/>
      <c r="AB49" s="7"/>
    </row>
    <row r="50" spans="1:28" ht="7.5" customHeight="1">
      <c r="A50" s="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3"/>
      <c r="W50" s="7"/>
      <c r="X50" s="7"/>
      <c r="Y50" s="7"/>
      <c r="Z50" s="7"/>
      <c r="AA50" s="7"/>
      <c r="AB50" s="7"/>
    </row>
    <row r="51" spans="1:28" ht="18.75" customHeight="1">
      <c r="A51" s="14" t="s">
        <v>7</v>
      </c>
      <c r="B51" s="36">
        <v>1600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37"/>
      <c r="V51" s="33"/>
      <c r="W51" s="7"/>
      <c r="X51" s="7"/>
      <c r="Y51" s="7"/>
      <c r="Z51" s="7"/>
      <c r="AA51" s="7"/>
      <c r="AB51" s="7"/>
    </row>
    <row r="52" spans="1:28" ht="15.75" customHeight="1">
      <c r="A52" s="40" t="s">
        <v>8</v>
      </c>
      <c r="B52" s="37" t="s">
        <v>65</v>
      </c>
      <c r="C52" s="37"/>
      <c r="D52" s="37"/>
      <c r="E52" s="37"/>
      <c r="F52" s="37"/>
      <c r="G52" s="37"/>
      <c r="H52" s="37" t="s">
        <v>71</v>
      </c>
      <c r="I52" s="37"/>
      <c r="J52" s="37"/>
      <c r="K52" s="37"/>
      <c r="L52" s="37"/>
      <c r="M52" s="37" t="s">
        <v>16</v>
      </c>
      <c r="N52" s="37"/>
      <c r="O52" s="37"/>
      <c r="P52" s="37"/>
      <c r="Q52" s="37"/>
      <c r="R52" s="37"/>
      <c r="S52" s="37"/>
      <c r="T52" s="37"/>
      <c r="U52" s="37"/>
      <c r="V52" s="33"/>
      <c r="W52" s="7"/>
      <c r="X52" s="7"/>
      <c r="Y52" s="7"/>
      <c r="Z52" s="7"/>
      <c r="AA52" s="7"/>
      <c r="AB52" s="7"/>
    </row>
    <row r="53" spans="1:28" ht="15.75" customHeight="1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3"/>
      <c r="W53" s="7"/>
      <c r="X53" s="7"/>
      <c r="Y53" s="7"/>
      <c r="Z53" s="7"/>
      <c r="AA53" s="7"/>
      <c r="AB53" s="7"/>
    </row>
    <row r="54" spans="1:28" ht="15">
      <c r="A54" s="14" t="s">
        <v>13</v>
      </c>
      <c r="B54" s="35">
        <v>90</v>
      </c>
      <c r="C54" s="35"/>
      <c r="D54" s="36"/>
      <c r="E54" s="36"/>
      <c r="F54" s="24"/>
      <c r="G54" s="23">
        <v>90</v>
      </c>
      <c r="H54" s="23">
        <v>80</v>
      </c>
      <c r="I54" s="24"/>
      <c r="J54" s="36"/>
      <c r="K54" s="36"/>
      <c r="L54" s="23">
        <v>80</v>
      </c>
      <c r="M54" s="23">
        <v>100</v>
      </c>
      <c r="N54" s="36"/>
      <c r="O54" s="36"/>
      <c r="P54" s="24"/>
      <c r="Q54" s="35">
        <v>100</v>
      </c>
      <c r="R54" s="35"/>
      <c r="S54" s="35">
        <v>90</v>
      </c>
      <c r="T54" s="35"/>
      <c r="U54" s="11"/>
      <c r="V54" s="33"/>
      <c r="W54" s="7"/>
      <c r="X54" s="7"/>
      <c r="Y54" s="7"/>
      <c r="Z54" s="7"/>
      <c r="AA54" s="7"/>
      <c r="AB54" s="7"/>
    </row>
    <row r="55" spans="1:28" ht="15">
      <c r="A55" s="14" t="s">
        <v>10</v>
      </c>
      <c r="B55" s="37">
        <f>B54*B51</f>
        <v>144000</v>
      </c>
      <c r="C55" s="37"/>
      <c r="D55" s="37"/>
      <c r="E55" s="37"/>
      <c r="F55" s="11"/>
      <c r="G55" s="11">
        <f>G54*B51</f>
        <v>144000</v>
      </c>
      <c r="H55" s="11">
        <f>H54*B51</f>
        <v>128000</v>
      </c>
      <c r="I55" s="11"/>
      <c r="J55" s="37"/>
      <c r="K55" s="37"/>
      <c r="L55" s="11">
        <f>L54*B51</f>
        <v>128000</v>
      </c>
      <c r="M55" s="11">
        <f>M54*B51</f>
        <v>160000</v>
      </c>
      <c r="N55" s="37"/>
      <c r="O55" s="37"/>
      <c r="P55" s="11"/>
      <c r="Q55" s="37">
        <f>M55</f>
        <v>160000</v>
      </c>
      <c r="R55" s="37"/>
      <c r="S55" s="34">
        <f>S54*B51</f>
        <v>144000</v>
      </c>
      <c r="T55" s="34"/>
      <c r="U55" s="11"/>
      <c r="V55" s="33"/>
      <c r="W55" s="7"/>
      <c r="X55" s="7"/>
      <c r="Y55" s="7"/>
      <c r="Z55" s="7"/>
      <c r="AA55" s="7"/>
      <c r="AB55" s="7"/>
    </row>
    <row r="56" spans="1:28" ht="15">
      <c r="A56" s="40" t="s">
        <v>14</v>
      </c>
      <c r="B56" s="37" t="s">
        <v>59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 t="s">
        <v>17</v>
      </c>
      <c r="U56" s="37"/>
      <c r="V56" s="33"/>
      <c r="W56" s="7"/>
      <c r="X56" s="7"/>
      <c r="Y56" s="7"/>
      <c r="Z56" s="7"/>
      <c r="AA56" s="7"/>
      <c r="AB56" s="7"/>
    </row>
    <row r="57" spans="1:28" ht="8.25" customHeight="1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3"/>
      <c r="W57" s="7"/>
      <c r="X57" s="7"/>
      <c r="Y57" s="7"/>
      <c r="Z57" s="7"/>
      <c r="AA57" s="7"/>
      <c r="AB57" s="7"/>
    </row>
    <row r="58" spans="1:28" ht="19.5" customHeight="1">
      <c r="A58" s="14" t="s">
        <v>7</v>
      </c>
      <c r="B58" s="36">
        <v>1600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37"/>
      <c r="V58" s="33"/>
      <c r="W58" s="7"/>
      <c r="X58" s="7"/>
      <c r="Y58" s="7"/>
      <c r="Z58" s="7"/>
      <c r="AA58" s="7"/>
      <c r="AB58" s="7"/>
    </row>
    <row r="59" spans="1:28" ht="15" customHeight="1">
      <c r="A59" s="40" t="s">
        <v>8</v>
      </c>
      <c r="B59" s="37" t="s">
        <v>65</v>
      </c>
      <c r="C59" s="37"/>
      <c r="D59" s="37"/>
      <c r="E59" s="37"/>
      <c r="F59" s="37"/>
      <c r="G59" s="37"/>
      <c r="H59" s="37" t="s">
        <v>72</v>
      </c>
      <c r="I59" s="37"/>
      <c r="J59" s="37"/>
      <c r="K59" s="37"/>
      <c r="L59" s="37"/>
      <c r="M59" s="37" t="s">
        <v>43</v>
      </c>
      <c r="N59" s="37"/>
      <c r="O59" s="37"/>
      <c r="P59" s="37"/>
      <c r="Q59" s="37"/>
      <c r="R59" s="37"/>
      <c r="S59" s="37"/>
      <c r="T59" s="37"/>
      <c r="U59" s="37"/>
      <c r="V59" s="33"/>
      <c r="W59" s="7"/>
      <c r="X59" s="7"/>
      <c r="Y59" s="7"/>
      <c r="Z59" s="7"/>
      <c r="AA59" s="7"/>
      <c r="AB59" s="7"/>
    </row>
    <row r="60" spans="1:28" ht="15">
      <c r="A60" s="4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3"/>
      <c r="W60" s="7"/>
      <c r="X60" s="7"/>
      <c r="Y60" s="7"/>
      <c r="Z60" s="7"/>
      <c r="AA60" s="7"/>
      <c r="AB60" s="7"/>
    </row>
    <row r="61" spans="1:28" ht="15">
      <c r="A61" s="14" t="s">
        <v>13</v>
      </c>
      <c r="B61" s="35">
        <v>90</v>
      </c>
      <c r="C61" s="35"/>
      <c r="D61" s="36"/>
      <c r="E61" s="36"/>
      <c r="F61" s="24"/>
      <c r="G61" s="23">
        <v>90</v>
      </c>
      <c r="H61" s="23">
        <v>70</v>
      </c>
      <c r="I61" s="24"/>
      <c r="J61" s="36"/>
      <c r="K61" s="36"/>
      <c r="L61" s="23">
        <v>70</v>
      </c>
      <c r="M61" s="23">
        <v>100</v>
      </c>
      <c r="N61" s="36"/>
      <c r="O61" s="36"/>
      <c r="P61" s="36"/>
      <c r="Q61" s="36"/>
      <c r="R61" s="35">
        <v>100</v>
      </c>
      <c r="S61" s="35"/>
      <c r="T61" s="35">
        <v>86</v>
      </c>
      <c r="U61" s="35"/>
      <c r="V61" s="33"/>
      <c r="W61" s="7"/>
      <c r="X61" s="7"/>
      <c r="Y61" s="7"/>
      <c r="Z61" s="7"/>
      <c r="AA61" s="7"/>
      <c r="AB61" s="7"/>
    </row>
    <row r="62" spans="1:28" ht="15">
      <c r="A62" s="14" t="s">
        <v>10</v>
      </c>
      <c r="B62" s="37">
        <f>B61*B58</f>
        <v>144000</v>
      </c>
      <c r="C62" s="37"/>
      <c r="D62" s="37"/>
      <c r="E62" s="37"/>
      <c r="F62" s="11"/>
      <c r="G62" s="11">
        <f>G61*B58</f>
        <v>144000</v>
      </c>
      <c r="H62" s="11">
        <f>H61*B58</f>
        <v>112000</v>
      </c>
      <c r="I62" s="11"/>
      <c r="J62" s="37"/>
      <c r="K62" s="37"/>
      <c r="L62" s="11">
        <f>L61*B58</f>
        <v>112000</v>
      </c>
      <c r="M62" s="11">
        <f>M61*B58</f>
        <v>160000</v>
      </c>
      <c r="N62" s="37"/>
      <c r="O62" s="37"/>
      <c r="P62" s="37"/>
      <c r="Q62" s="37"/>
      <c r="R62" s="37">
        <f>R61*B58</f>
        <v>160000</v>
      </c>
      <c r="S62" s="37"/>
      <c r="T62" s="34">
        <f>T61*B58</f>
        <v>137600</v>
      </c>
      <c r="U62" s="34"/>
      <c r="V62" s="33"/>
      <c r="W62" s="7"/>
      <c r="X62" s="7"/>
      <c r="Y62" s="7"/>
      <c r="Z62" s="7"/>
      <c r="AA62" s="7"/>
      <c r="AB62" s="7"/>
    </row>
    <row r="63" spans="1:28" ht="15">
      <c r="A63" s="40" t="s">
        <v>14</v>
      </c>
      <c r="B63" s="37" t="s">
        <v>60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3"/>
      <c r="W63" s="7"/>
      <c r="X63" s="7"/>
      <c r="Y63" s="7"/>
      <c r="Z63" s="7"/>
      <c r="AA63" s="7"/>
      <c r="AB63" s="7"/>
    </row>
    <row r="64" spans="1:28" ht="10.5" customHeight="1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3"/>
      <c r="W64" s="7"/>
      <c r="X64" s="7"/>
      <c r="Y64" s="7"/>
      <c r="Z64" s="7"/>
      <c r="AA64" s="7"/>
      <c r="AB64" s="7"/>
    </row>
    <row r="65" spans="1:28" ht="19.5" customHeight="1">
      <c r="A65" s="14" t="s">
        <v>12</v>
      </c>
      <c r="B65" s="36">
        <v>500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/>
      <c r="U65" s="37"/>
      <c r="V65" s="33"/>
      <c r="W65" s="7"/>
      <c r="X65" s="7"/>
      <c r="Y65" s="7"/>
      <c r="Z65" s="7"/>
      <c r="AA65" s="7"/>
      <c r="AB65" s="7"/>
    </row>
    <row r="66" spans="1:28" ht="15" customHeight="1">
      <c r="A66" s="40" t="s">
        <v>8</v>
      </c>
      <c r="B66" s="37" t="s">
        <v>65</v>
      </c>
      <c r="C66" s="37"/>
      <c r="D66" s="37"/>
      <c r="E66" s="37"/>
      <c r="F66" s="37"/>
      <c r="G66" s="37"/>
      <c r="H66" s="37" t="s">
        <v>71</v>
      </c>
      <c r="I66" s="37"/>
      <c r="J66" s="37"/>
      <c r="K66" s="37"/>
      <c r="L66" s="37"/>
      <c r="M66" s="37" t="s">
        <v>18</v>
      </c>
      <c r="N66" s="37"/>
      <c r="O66" s="37"/>
      <c r="P66" s="37"/>
      <c r="Q66" s="37"/>
      <c r="R66" s="37"/>
      <c r="S66" s="37"/>
      <c r="T66" s="37"/>
      <c r="U66" s="37"/>
      <c r="V66" s="33"/>
      <c r="W66" s="7"/>
      <c r="X66" s="7"/>
      <c r="Y66" s="7"/>
      <c r="Z66" s="7"/>
      <c r="AA66" s="7"/>
      <c r="AB66" s="7"/>
    </row>
    <row r="67" spans="1:28" ht="15">
      <c r="A67" s="4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3"/>
      <c r="W67" s="7"/>
      <c r="X67" s="7"/>
      <c r="Y67" s="7"/>
      <c r="Z67" s="7"/>
      <c r="AA67" s="7"/>
      <c r="AB67" s="7"/>
    </row>
    <row r="68" spans="1:28" ht="15">
      <c r="A68" s="14" t="s">
        <v>13</v>
      </c>
      <c r="B68" s="35">
        <v>110</v>
      </c>
      <c r="C68" s="35"/>
      <c r="D68" s="36"/>
      <c r="E68" s="36"/>
      <c r="F68" s="24"/>
      <c r="G68" s="23">
        <v>110</v>
      </c>
      <c r="H68" s="23">
        <v>110</v>
      </c>
      <c r="I68" s="24"/>
      <c r="J68" s="36"/>
      <c r="K68" s="36"/>
      <c r="L68" s="23">
        <v>110</v>
      </c>
      <c r="M68" s="23">
        <v>120</v>
      </c>
      <c r="N68" s="36"/>
      <c r="O68" s="36"/>
      <c r="P68" s="36"/>
      <c r="Q68" s="36"/>
      <c r="R68" s="35">
        <v>120</v>
      </c>
      <c r="S68" s="35"/>
      <c r="T68" s="35">
        <v>113</v>
      </c>
      <c r="U68" s="35"/>
      <c r="V68" s="33"/>
      <c r="W68" s="7"/>
      <c r="X68" s="7"/>
      <c r="Y68" s="7"/>
      <c r="Z68" s="7"/>
      <c r="AA68" s="7"/>
      <c r="AB68" s="7"/>
    </row>
    <row r="69" spans="1:28" ht="15">
      <c r="A69" s="14" t="s">
        <v>10</v>
      </c>
      <c r="B69" s="37">
        <f>B68*B65</f>
        <v>55000</v>
      </c>
      <c r="C69" s="37"/>
      <c r="D69" s="37"/>
      <c r="E69" s="37"/>
      <c r="F69" s="11"/>
      <c r="G69" s="11">
        <f>G68*B65</f>
        <v>55000</v>
      </c>
      <c r="H69" s="11">
        <f>H68*B65</f>
        <v>55000</v>
      </c>
      <c r="I69" s="11"/>
      <c r="J69" s="37"/>
      <c r="K69" s="37"/>
      <c r="L69" s="11">
        <f>L68*B65</f>
        <v>55000</v>
      </c>
      <c r="M69" s="11">
        <f>M68*B65</f>
        <v>60000</v>
      </c>
      <c r="N69" s="37"/>
      <c r="O69" s="37"/>
      <c r="P69" s="37"/>
      <c r="Q69" s="37"/>
      <c r="R69" s="37">
        <f>R68*B65</f>
        <v>60000</v>
      </c>
      <c r="S69" s="37"/>
      <c r="T69" s="34">
        <f>T68*B65</f>
        <v>56500</v>
      </c>
      <c r="U69" s="34"/>
      <c r="V69" s="33"/>
      <c r="W69" s="7"/>
      <c r="X69" s="7"/>
      <c r="Y69" s="7"/>
      <c r="Z69" s="7"/>
      <c r="AA69" s="7"/>
      <c r="AB69" s="7"/>
    </row>
    <row r="70" spans="1:28" ht="26.25" customHeight="1">
      <c r="A70" s="21" t="s">
        <v>14</v>
      </c>
      <c r="B70" s="38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19"/>
      <c r="T70" s="37"/>
      <c r="U70" s="37"/>
      <c r="V70" s="33"/>
      <c r="W70" s="7"/>
      <c r="X70" s="7"/>
      <c r="Y70" s="7"/>
      <c r="Z70" s="7"/>
      <c r="AA70" s="7"/>
      <c r="AB70" s="7"/>
    </row>
    <row r="71" spans="1:28" ht="19.5" customHeight="1">
      <c r="A71" s="14" t="s">
        <v>20</v>
      </c>
      <c r="B71" s="36">
        <v>700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7"/>
      <c r="U71" s="37"/>
      <c r="V71" s="33"/>
      <c r="W71" s="7"/>
      <c r="X71" s="7"/>
      <c r="Y71" s="7"/>
      <c r="Z71" s="7"/>
      <c r="AA71" s="7"/>
      <c r="AB71" s="7"/>
    </row>
    <row r="72" spans="1:28" ht="15">
      <c r="A72" s="40" t="s">
        <v>8</v>
      </c>
      <c r="B72" s="37" t="s">
        <v>82</v>
      </c>
      <c r="C72" s="37"/>
      <c r="D72" s="37"/>
      <c r="E72" s="37"/>
      <c r="F72" s="37"/>
      <c r="G72" s="37"/>
      <c r="H72" s="37" t="s">
        <v>22</v>
      </c>
      <c r="I72" s="37"/>
      <c r="J72" s="37"/>
      <c r="K72" s="37"/>
      <c r="L72" s="37"/>
      <c r="M72" s="37" t="s">
        <v>83</v>
      </c>
      <c r="N72" s="37"/>
      <c r="O72" s="37"/>
      <c r="P72" s="37"/>
      <c r="Q72" s="37"/>
      <c r="R72" s="37"/>
      <c r="S72" s="37"/>
      <c r="T72" s="37"/>
      <c r="U72" s="37"/>
      <c r="V72" s="33"/>
      <c r="W72" s="7"/>
      <c r="X72" s="7"/>
      <c r="Y72" s="7"/>
      <c r="Z72" s="7"/>
      <c r="AA72" s="7"/>
      <c r="AB72" s="7"/>
    </row>
    <row r="73" spans="1:28" ht="15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3"/>
      <c r="W73" s="7"/>
      <c r="X73" s="7"/>
      <c r="Y73" s="7"/>
      <c r="Z73" s="7"/>
      <c r="AA73" s="7"/>
      <c r="AB73" s="7"/>
    </row>
    <row r="74" spans="1:28" ht="15">
      <c r="A74" s="14" t="s">
        <v>13</v>
      </c>
      <c r="B74" s="35">
        <v>106</v>
      </c>
      <c r="C74" s="35"/>
      <c r="D74" s="36"/>
      <c r="E74" s="36"/>
      <c r="F74" s="24"/>
      <c r="G74" s="23">
        <v>106</v>
      </c>
      <c r="H74" s="23">
        <v>80</v>
      </c>
      <c r="I74" s="24"/>
      <c r="J74" s="36"/>
      <c r="K74" s="36"/>
      <c r="L74" s="23">
        <v>80</v>
      </c>
      <c r="M74" s="23">
        <v>110</v>
      </c>
      <c r="N74" s="36"/>
      <c r="O74" s="36"/>
      <c r="P74" s="36"/>
      <c r="Q74" s="36"/>
      <c r="R74" s="35">
        <v>110</v>
      </c>
      <c r="S74" s="35"/>
      <c r="T74" s="35">
        <v>98</v>
      </c>
      <c r="U74" s="35"/>
      <c r="V74" s="33"/>
      <c r="W74" s="7"/>
      <c r="X74" s="7"/>
      <c r="Y74" s="7"/>
      <c r="Z74" s="7"/>
      <c r="AA74" s="7"/>
      <c r="AB74" s="7"/>
    </row>
    <row r="75" spans="1:28" ht="15">
      <c r="A75" s="14" t="s">
        <v>10</v>
      </c>
      <c r="B75" s="37">
        <f>B74*B71</f>
        <v>74200</v>
      </c>
      <c r="C75" s="37"/>
      <c r="D75" s="37"/>
      <c r="E75" s="37"/>
      <c r="F75" s="11"/>
      <c r="G75" s="11">
        <f>G74*B71</f>
        <v>74200</v>
      </c>
      <c r="H75" s="11">
        <f>B71*H74</f>
        <v>56000</v>
      </c>
      <c r="I75" s="11"/>
      <c r="J75" s="37"/>
      <c r="K75" s="37"/>
      <c r="L75" s="11">
        <f>L74*B71</f>
        <v>56000</v>
      </c>
      <c r="M75" s="11">
        <f>M74*B71</f>
        <v>77000</v>
      </c>
      <c r="N75" s="37"/>
      <c r="O75" s="37"/>
      <c r="P75" s="37"/>
      <c r="Q75" s="37"/>
      <c r="R75" s="37">
        <f>R74*B71</f>
        <v>77000</v>
      </c>
      <c r="S75" s="37"/>
      <c r="T75" s="34">
        <f>T74*B71</f>
        <v>68600</v>
      </c>
      <c r="U75" s="34"/>
      <c r="V75" s="33"/>
      <c r="W75" s="7"/>
      <c r="X75" s="7"/>
      <c r="Y75" s="7"/>
      <c r="Z75" s="7"/>
      <c r="AA75" s="7"/>
      <c r="AB75" s="7"/>
    </row>
    <row r="76" spans="1:28" ht="26.25" customHeight="1">
      <c r="A76" s="21" t="s">
        <v>14</v>
      </c>
      <c r="B76" s="38" t="s">
        <v>93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19"/>
      <c r="T76" s="37"/>
      <c r="U76" s="37"/>
      <c r="V76" s="33"/>
      <c r="W76" s="7"/>
      <c r="X76" s="7"/>
      <c r="Y76" s="7"/>
      <c r="Z76" s="7"/>
      <c r="AA76" s="7"/>
      <c r="AB76" s="7"/>
    </row>
    <row r="77" spans="1:28" ht="19.5" customHeight="1">
      <c r="A77" s="14" t="s">
        <v>20</v>
      </c>
      <c r="B77" s="36">
        <v>160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7"/>
      <c r="U77" s="37"/>
      <c r="V77" s="33"/>
      <c r="W77" s="7"/>
      <c r="X77" s="7"/>
      <c r="Y77" s="7"/>
      <c r="Z77" s="7"/>
      <c r="AA77" s="7"/>
      <c r="AB77" s="7"/>
    </row>
    <row r="78" spans="1:28" ht="15">
      <c r="A78" s="40" t="s">
        <v>8</v>
      </c>
      <c r="B78" s="37" t="s">
        <v>86</v>
      </c>
      <c r="C78" s="37"/>
      <c r="D78" s="37"/>
      <c r="E78" s="37"/>
      <c r="F78" s="37"/>
      <c r="G78" s="37"/>
      <c r="H78" s="37" t="s">
        <v>86</v>
      </c>
      <c r="I78" s="37"/>
      <c r="J78" s="37"/>
      <c r="K78" s="37"/>
      <c r="L78" s="37"/>
      <c r="M78" s="37" t="s">
        <v>86</v>
      </c>
      <c r="N78" s="37"/>
      <c r="O78" s="37"/>
      <c r="P78" s="37"/>
      <c r="Q78" s="37"/>
      <c r="R78" s="37"/>
      <c r="S78" s="37"/>
      <c r="T78" s="37"/>
      <c r="U78" s="37"/>
      <c r="V78" s="33"/>
      <c r="W78" s="7"/>
      <c r="X78" s="7"/>
      <c r="Y78" s="7"/>
      <c r="Z78" s="7"/>
      <c r="AA78" s="7"/>
      <c r="AB78" s="7"/>
    </row>
    <row r="79" spans="1:28" ht="15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3"/>
      <c r="W79" s="7"/>
      <c r="X79" s="7"/>
      <c r="Y79" s="7"/>
      <c r="Z79" s="7"/>
      <c r="AA79" s="7"/>
      <c r="AB79" s="7"/>
    </row>
    <row r="80" spans="1:28" ht="15">
      <c r="A80" s="14" t="s">
        <v>13</v>
      </c>
      <c r="B80" s="35">
        <v>120</v>
      </c>
      <c r="C80" s="35"/>
      <c r="D80" s="36"/>
      <c r="E80" s="36"/>
      <c r="F80" s="24"/>
      <c r="G80" s="23">
        <v>120</v>
      </c>
      <c r="H80" s="23">
        <v>120</v>
      </c>
      <c r="I80" s="24"/>
      <c r="J80" s="36"/>
      <c r="K80" s="36"/>
      <c r="L80" s="23">
        <v>120</v>
      </c>
      <c r="M80" s="23">
        <v>130</v>
      </c>
      <c r="N80" s="36"/>
      <c r="O80" s="36"/>
      <c r="P80" s="36"/>
      <c r="Q80" s="36"/>
      <c r="R80" s="35">
        <v>130</v>
      </c>
      <c r="S80" s="35"/>
      <c r="T80" s="35">
        <v>123</v>
      </c>
      <c r="U80" s="35"/>
      <c r="V80" s="33"/>
      <c r="W80" s="7"/>
      <c r="X80" s="7"/>
      <c r="Y80" s="7"/>
      <c r="Z80" s="7"/>
      <c r="AA80" s="7"/>
      <c r="AB80" s="7"/>
    </row>
    <row r="81" spans="1:28" ht="15">
      <c r="A81" s="14" t="s">
        <v>10</v>
      </c>
      <c r="B81" s="37">
        <f>B80*B77</f>
        <v>19200</v>
      </c>
      <c r="C81" s="37"/>
      <c r="D81" s="37"/>
      <c r="E81" s="37"/>
      <c r="F81" s="11"/>
      <c r="G81" s="11">
        <f>G80*B77</f>
        <v>19200</v>
      </c>
      <c r="H81" s="11">
        <f>H80*B77</f>
        <v>19200</v>
      </c>
      <c r="I81" s="11"/>
      <c r="J81" s="37"/>
      <c r="K81" s="37"/>
      <c r="L81" s="11">
        <f>L80*B77</f>
        <v>19200</v>
      </c>
      <c r="M81" s="11">
        <f>M80*B77</f>
        <v>20800</v>
      </c>
      <c r="N81" s="37"/>
      <c r="O81" s="37"/>
      <c r="P81" s="37"/>
      <c r="Q81" s="37"/>
      <c r="R81" s="37">
        <f>R80*B77</f>
        <v>20800</v>
      </c>
      <c r="S81" s="37"/>
      <c r="T81" s="34">
        <f>T80*B77</f>
        <v>19680</v>
      </c>
      <c r="U81" s="34"/>
      <c r="V81" s="33"/>
      <c r="W81" s="7"/>
      <c r="X81" s="7"/>
      <c r="Y81" s="7"/>
      <c r="Z81" s="7"/>
      <c r="AA81" s="7"/>
      <c r="AB81" s="7"/>
    </row>
    <row r="82" spans="1:28" ht="26.25" customHeight="1">
      <c r="A82" s="21" t="s">
        <v>14</v>
      </c>
      <c r="B82" s="38" t="s">
        <v>94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19"/>
      <c r="T82" s="37"/>
      <c r="U82" s="37"/>
      <c r="V82" s="33"/>
      <c r="W82" s="7"/>
      <c r="X82" s="7"/>
      <c r="Y82" s="7"/>
      <c r="Z82" s="7"/>
      <c r="AA82" s="7"/>
      <c r="AB82" s="7"/>
    </row>
    <row r="83" spans="1:28" ht="19.5" customHeight="1">
      <c r="A83" s="14" t="s">
        <v>20</v>
      </c>
      <c r="B83" s="36">
        <v>120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7"/>
      <c r="U83" s="37"/>
      <c r="V83" s="33"/>
      <c r="W83" s="7"/>
      <c r="X83" s="7"/>
      <c r="Y83" s="7"/>
      <c r="Z83" s="7"/>
      <c r="AA83" s="7"/>
      <c r="AB83" s="7"/>
    </row>
    <row r="84" spans="1:28" ht="15">
      <c r="A84" s="40" t="s">
        <v>8</v>
      </c>
      <c r="B84" s="37" t="s">
        <v>86</v>
      </c>
      <c r="C84" s="37"/>
      <c r="D84" s="37"/>
      <c r="E84" s="37"/>
      <c r="F84" s="37"/>
      <c r="G84" s="37"/>
      <c r="H84" s="37" t="s">
        <v>86</v>
      </c>
      <c r="I84" s="37"/>
      <c r="J84" s="37"/>
      <c r="K84" s="37"/>
      <c r="L84" s="37"/>
      <c r="M84" s="37" t="s">
        <v>86</v>
      </c>
      <c r="N84" s="37"/>
      <c r="O84" s="37"/>
      <c r="P84" s="37"/>
      <c r="Q84" s="37"/>
      <c r="R84" s="37"/>
      <c r="S84" s="37"/>
      <c r="T84" s="37"/>
      <c r="U84" s="37"/>
      <c r="V84" s="33"/>
      <c r="W84" s="7"/>
      <c r="X84" s="7"/>
      <c r="Y84" s="7"/>
      <c r="Z84" s="7"/>
      <c r="AA84" s="7"/>
      <c r="AB84" s="7"/>
    </row>
    <row r="85" spans="1:28" ht="15">
      <c r="A85" s="4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3"/>
      <c r="W85" s="7"/>
      <c r="X85" s="7"/>
      <c r="Y85" s="7"/>
      <c r="Z85" s="7"/>
      <c r="AA85" s="7"/>
      <c r="AB85" s="7"/>
    </row>
    <row r="86" spans="1:28" ht="15">
      <c r="A86" s="14" t="s">
        <v>13</v>
      </c>
      <c r="B86" s="35">
        <v>120</v>
      </c>
      <c r="C86" s="35"/>
      <c r="D86" s="36"/>
      <c r="E86" s="36"/>
      <c r="F86" s="24"/>
      <c r="G86" s="23">
        <v>120</v>
      </c>
      <c r="H86" s="23">
        <v>120</v>
      </c>
      <c r="I86" s="24"/>
      <c r="J86" s="36"/>
      <c r="K86" s="36"/>
      <c r="L86" s="23">
        <v>120</v>
      </c>
      <c r="M86" s="23">
        <v>130</v>
      </c>
      <c r="N86" s="36"/>
      <c r="O86" s="36"/>
      <c r="P86" s="36"/>
      <c r="Q86" s="36"/>
      <c r="R86" s="35">
        <v>130</v>
      </c>
      <c r="S86" s="35"/>
      <c r="T86" s="35">
        <v>123</v>
      </c>
      <c r="U86" s="35"/>
      <c r="V86" s="33"/>
      <c r="W86" s="7"/>
      <c r="X86" s="7"/>
      <c r="Y86" s="7"/>
      <c r="Z86" s="7"/>
      <c r="AA86" s="7"/>
      <c r="AB86" s="7"/>
    </row>
    <row r="87" spans="1:28" ht="15">
      <c r="A87" s="14" t="s">
        <v>10</v>
      </c>
      <c r="B87" s="37">
        <f>B86*B83</f>
        <v>14400</v>
      </c>
      <c r="C87" s="37"/>
      <c r="D87" s="37"/>
      <c r="E87" s="37"/>
      <c r="F87" s="11"/>
      <c r="G87" s="11">
        <f>G86*B83</f>
        <v>14400</v>
      </c>
      <c r="H87" s="11">
        <f>H86*B83</f>
        <v>14400</v>
      </c>
      <c r="I87" s="11"/>
      <c r="J87" s="37"/>
      <c r="K87" s="37"/>
      <c r="L87" s="11">
        <f>L86*B83</f>
        <v>14400</v>
      </c>
      <c r="M87" s="11">
        <f>M86*B83</f>
        <v>15600</v>
      </c>
      <c r="N87" s="37"/>
      <c r="O87" s="37"/>
      <c r="P87" s="37"/>
      <c r="Q87" s="37"/>
      <c r="R87" s="37">
        <f>R86*B83</f>
        <v>15600</v>
      </c>
      <c r="S87" s="37"/>
      <c r="T87" s="34">
        <f>T86*B83</f>
        <v>14760</v>
      </c>
      <c r="U87" s="34"/>
      <c r="V87" s="33"/>
      <c r="W87" s="7"/>
      <c r="X87" s="7"/>
      <c r="Y87" s="7"/>
      <c r="Z87" s="7"/>
      <c r="AA87" s="7"/>
      <c r="AB87" s="7"/>
    </row>
    <row r="88" spans="1:28" ht="15">
      <c r="A88" s="40" t="s">
        <v>14</v>
      </c>
      <c r="B88" s="37" t="s">
        <v>80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3"/>
      <c r="W88" s="7"/>
      <c r="X88" s="7"/>
      <c r="Y88" s="7"/>
      <c r="Z88" s="7"/>
      <c r="AA88" s="7"/>
      <c r="AB88" s="7"/>
    </row>
    <row r="89" spans="1:28" ht="15">
      <c r="A89" s="4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3"/>
      <c r="W89" s="7"/>
      <c r="X89" s="7"/>
      <c r="Y89" s="7"/>
      <c r="Z89" s="7"/>
      <c r="AA89" s="7"/>
      <c r="AB89" s="7"/>
    </row>
    <row r="90" spans="1:28" ht="16.5" customHeight="1">
      <c r="A90" s="14" t="s">
        <v>20</v>
      </c>
      <c r="B90" s="36">
        <v>1200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7"/>
      <c r="U90" s="37"/>
      <c r="V90" s="33"/>
      <c r="W90" s="7"/>
      <c r="X90" s="7"/>
      <c r="Y90" s="7"/>
      <c r="Z90" s="7"/>
      <c r="AA90" s="7"/>
      <c r="AB90" s="7"/>
    </row>
    <row r="91" spans="1:28" ht="15" customHeight="1">
      <c r="A91" s="40" t="s">
        <v>8</v>
      </c>
      <c r="B91" s="37" t="s">
        <v>66</v>
      </c>
      <c r="C91" s="37"/>
      <c r="D91" s="37"/>
      <c r="E91" s="37"/>
      <c r="F91" s="37"/>
      <c r="G91" s="37"/>
      <c r="H91" s="37" t="s">
        <v>41</v>
      </c>
      <c r="I91" s="37"/>
      <c r="J91" s="37"/>
      <c r="K91" s="37"/>
      <c r="L91" s="37"/>
      <c r="M91" s="37" t="s">
        <v>23</v>
      </c>
      <c r="N91" s="37"/>
      <c r="O91" s="37"/>
      <c r="P91" s="37"/>
      <c r="Q91" s="37"/>
      <c r="R91" s="37"/>
      <c r="S91" s="37"/>
      <c r="T91" s="37"/>
      <c r="U91" s="37"/>
      <c r="V91" s="33"/>
      <c r="W91" s="7"/>
      <c r="X91" s="7"/>
      <c r="Y91" s="7"/>
      <c r="Z91" s="7"/>
      <c r="AA91" s="7"/>
      <c r="AB91" s="7"/>
    </row>
    <row r="92" spans="1:28" ht="15" customHeight="1">
      <c r="A92" s="4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3"/>
      <c r="W92" s="7"/>
      <c r="X92" s="7"/>
      <c r="Y92" s="7"/>
      <c r="Z92" s="7"/>
      <c r="AA92" s="7"/>
      <c r="AB92" s="7"/>
    </row>
    <row r="93" spans="1:28" ht="15">
      <c r="A93" s="14" t="s">
        <v>13</v>
      </c>
      <c r="B93" s="35">
        <v>45</v>
      </c>
      <c r="C93" s="35"/>
      <c r="D93" s="36"/>
      <c r="E93" s="36"/>
      <c r="F93" s="24"/>
      <c r="G93" s="23">
        <v>45</v>
      </c>
      <c r="H93" s="23">
        <v>46</v>
      </c>
      <c r="I93" s="24"/>
      <c r="J93" s="36"/>
      <c r="K93" s="36"/>
      <c r="L93" s="23">
        <v>46</v>
      </c>
      <c r="M93" s="23">
        <v>50</v>
      </c>
      <c r="N93" s="36"/>
      <c r="O93" s="36"/>
      <c r="P93" s="36"/>
      <c r="Q93" s="36"/>
      <c r="R93" s="35">
        <v>50</v>
      </c>
      <c r="S93" s="35"/>
      <c r="T93" s="35">
        <v>47</v>
      </c>
      <c r="U93" s="35"/>
      <c r="V93" s="33"/>
      <c r="W93" s="7"/>
      <c r="X93" s="7"/>
      <c r="Y93" s="7"/>
      <c r="Z93" s="7"/>
      <c r="AA93" s="7"/>
      <c r="AB93" s="7"/>
    </row>
    <row r="94" spans="1:28" ht="15">
      <c r="A94" s="14" t="s">
        <v>10</v>
      </c>
      <c r="B94" s="37">
        <f>B93*B90</f>
        <v>54000</v>
      </c>
      <c r="C94" s="37"/>
      <c r="D94" s="37"/>
      <c r="E94" s="37"/>
      <c r="F94" s="11"/>
      <c r="G94" s="11">
        <f>G93*B90</f>
        <v>54000</v>
      </c>
      <c r="H94" s="11">
        <f>H93*B90</f>
        <v>55200</v>
      </c>
      <c r="I94" s="11"/>
      <c r="J94" s="37"/>
      <c r="K94" s="37"/>
      <c r="L94" s="11">
        <f>H94</f>
        <v>55200</v>
      </c>
      <c r="M94" s="11">
        <f>M93*B90</f>
        <v>60000</v>
      </c>
      <c r="N94" s="37"/>
      <c r="O94" s="37"/>
      <c r="P94" s="37"/>
      <c r="Q94" s="37"/>
      <c r="R94" s="37">
        <f>R93*B90</f>
        <v>60000</v>
      </c>
      <c r="S94" s="37"/>
      <c r="T94" s="34">
        <f>T93*B90</f>
        <v>56400</v>
      </c>
      <c r="U94" s="34"/>
      <c r="V94" s="33"/>
      <c r="W94" s="7"/>
      <c r="X94" s="7"/>
      <c r="Y94" s="7"/>
      <c r="Z94" s="7"/>
      <c r="AA94" s="7"/>
      <c r="AB94" s="7"/>
    </row>
    <row r="95" spans="1:28" ht="15">
      <c r="A95" s="40" t="s">
        <v>14</v>
      </c>
      <c r="B95" s="37" t="s">
        <v>46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3"/>
      <c r="W95" s="7"/>
      <c r="X95" s="7"/>
      <c r="Y95" s="7"/>
      <c r="Z95" s="7"/>
      <c r="AA95" s="7"/>
      <c r="AB95" s="7"/>
    </row>
    <row r="96" spans="1:28" ht="15">
      <c r="A96" s="4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3"/>
      <c r="W96" s="7"/>
      <c r="X96" s="7"/>
      <c r="Y96" s="7"/>
      <c r="Z96" s="7"/>
      <c r="AA96" s="7"/>
      <c r="AB96" s="7"/>
    </row>
    <row r="97" spans="1:28" ht="18.75" customHeight="1">
      <c r="A97" s="4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3"/>
      <c r="W97" s="7"/>
      <c r="X97" s="7"/>
      <c r="Y97" s="7"/>
      <c r="Z97" s="7"/>
      <c r="AA97" s="7"/>
      <c r="AB97" s="7"/>
    </row>
    <row r="98" spans="1:28" ht="15">
      <c r="A98" s="14" t="s">
        <v>20</v>
      </c>
      <c r="B98" s="36">
        <v>100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7"/>
      <c r="U98" s="37"/>
      <c r="V98" s="33"/>
      <c r="W98" s="7"/>
      <c r="X98" s="7"/>
      <c r="Y98" s="7"/>
      <c r="Z98" s="7"/>
      <c r="AA98" s="7"/>
      <c r="AB98" s="7"/>
    </row>
    <row r="99" spans="1:28" ht="15">
      <c r="A99" s="40" t="s">
        <v>8</v>
      </c>
      <c r="B99" s="37" t="s">
        <v>67</v>
      </c>
      <c r="C99" s="37"/>
      <c r="D99" s="37"/>
      <c r="E99" s="37"/>
      <c r="F99" s="37"/>
      <c r="G99" s="37"/>
      <c r="H99" s="37" t="s">
        <v>42</v>
      </c>
      <c r="I99" s="37"/>
      <c r="J99" s="37"/>
      <c r="K99" s="37"/>
      <c r="L99" s="37"/>
      <c r="M99" s="37" t="s">
        <v>24</v>
      </c>
      <c r="N99" s="37"/>
      <c r="O99" s="37"/>
      <c r="P99" s="37"/>
      <c r="Q99" s="37"/>
      <c r="R99" s="37"/>
      <c r="S99" s="37"/>
      <c r="T99" s="37"/>
      <c r="U99" s="37"/>
      <c r="V99" s="33"/>
      <c r="W99" s="7"/>
      <c r="X99" s="7"/>
      <c r="Y99" s="7"/>
      <c r="Z99" s="7"/>
      <c r="AA99" s="7"/>
      <c r="AB99" s="7"/>
    </row>
    <row r="100" spans="1:28" ht="15">
      <c r="A100" s="4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3"/>
      <c r="W100" s="7"/>
      <c r="X100" s="7"/>
      <c r="Y100" s="7"/>
      <c r="Z100" s="7"/>
      <c r="AA100" s="7"/>
      <c r="AB100" s="7"/>
    </row>
    <row r="101" spans="1:28" ht="15">
      <c r="A101" s="14" t="s">
        <v>13</v>
      </c>
      <c r="B101" s="35">
        <v>170</v>
      </c>
      <c r="C101" s="35"/>
      <c r="D101" s="36"/>
      <c r="E101" s="36"/>
      <c r="F101" s="24"/>
      <c r="G101" s="23">
        <v>170</v>
      </c>
      <c r="H101" s="23">
        <v>135</v>
      </c>
      <c r="I101" s="24"/>
      <c r="J101" s="36"/>
      <c r="K101" s="36"/>
      <c r="L101" s="23">
        <v>135</v>
      </c>
      <c r="M101" s="23">
        <v>180</v>
      </c>
      <c r="N101" s="36"/>
      <c r="O101" s="36"/>
      <c r="P101" s="36"/>
      <c r="Q101" s="36"/>
      <c r="R101" s="35">
        <v>180</v>
      </c>
      <c r="S101" s="35"/>
      <c r="T101" s="34">
        <v>161</v>
      </c>
      <c r="U101" s="34"/>
      <c r="V101" s="33"/>
      <c r="W101" s="7"/>
      <c r="X101" s="7"/>
      <c r="Y101" s="7"/>
      <c r="Z101" s="7"/>
      <c r="AA101" s="7"/>
      <c r="AB101" s="7"/>
    </row>
    <row r="102" spans="1:28" ht="15">
      <c r="A102" s="14" t="s">
        <v>10</v>
      </c>
      <c r="B102" s="37">
        <f>B101*B98</f>
        <v>17000</v>
      </c>
      <c r="C102" s="37"/>
      <c r="D102" s="37"/>
      <c r="E102" s="37"/>
      <c r="F102" s="11"/>
      <c r="G102" s="11">
        <f>G101*B98</f>
        <v>17000</v>
      </c>
      <c r="H102" s="11">
        <f>H101*B98</f>
        <v>13500</v>
      </c>
      <c r="I102" s="11"/>
      <c r="J102" s="37"/>
      <c r="K102" s="37"/>
      <c r="L102" s="11">
        <f>L101*B98</f>
        <v>13500</v>
      </c>
      <c r="M102" s="11">
        <f>M101*B98</f>
        <v>18000</v>
      </c>
      <c r="N102" s="37"/>
      <c r="O102" s="37"/>
      <c r="P102" s="37"/>
      <c r="Q102" s="37"/>
      <c r="R102" s="37">
        <f>R101*B98</f>
        <v>18000</v>
      </c>
      <c r="S102" s="37"/>
      <c r="T102" s="34">
        <f>T101*B98</f>
        <v>16100</v>
      </c>
      <c r="U102" s="34"/>
      <c r="V102" s="33"/>
      <c r="W102" s="7"/>
      <c r="X102" s="7"/>
      <c r="Y102" s="7"/>
      <c r="Z102" s="7"/>
      <c r="AA102" s="7"/>
      <c r="AB102" s="7"/>
    </row>
    <row r="103" spans="1:28" ht="15">
      <c r="A103" s="40" t="s">
        <v>14</v>
      </c>
      <c r="B103" s="37" t="s">
        <v>45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3"/>
      <c r="W103" s="7"/>
      <c r="X103" s="7"/>
      <c r="Y103" s="7"/>
      <c r="Z103" s="7"/>
      <c r="AA103" s="7"/>
      <c r="AB103" s="7"/>
    </row>
    <row r="104" spans="1:28" ht="15">
      <c r="A104" s="40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3"/>
      <c r="W104" s="7"/>
      <c r="X104" s="7"/>
      <c r="Y104" s="7"/>
      <c r="Z104" s="7"/>
      <c r="AA104" s="7"/>
      <c r="AB104" s="7"/>
    </row>
    <row r="105" spans="1:28" ht="19.5" customHeight="1">
      <c r="A105" s="14" t="s">
        <v>12</v>
      </c>
      <c r="B105" s="36">
        <v>260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  <c r="U105" s="37"/>
      <c r="V105" s="33"/>
      <c r="W105" s="7"/>
      <c r="X105" s="7"/>
      <c r="Y105" s="7"/>
      <c r="Z105" s="7"/>
      <c r="AA105" s="7"/>
      <c r="AB105" s="7"/>
    </row>
    <row r="106" spans="1:28" ht="16.5" customHeight="1">
      <c r="A106" s="40" t="s">
        <v>8</v>
      </c>
      <c r="B106" s="37" t="s">
        <v>62</v>
      </c>
      <c r="C106" s="37"/>
      <c r="D106" s="37"/>
      <c r="E106" s="37"/>
      <c r="F106" s="37"/>
      <c r="G106" s="37"/>
      <c r="H106" s="37" t="s">
        <v>21</v>
      </c>
      <c r="I106" s="37"/>
      <c r="J106" s="37"/>
      <c r="K106" s="37"/>
      <c r="L106" s="37"/>
      <c r="M106" s="37" t="s">
        <v>25</v>
      </c>
      <c r="N106" s="37"/>
      <c r="O106" s="37"/>
      <c r="P106" s="37"/>
      <c r="Q106" s="37"/>
      <c r="R106" s="37"/>
      <c r="S106" s="37"/>
      <c r="T106" s="37"/>
      <c r="U106" s="37"/>
      <c r="V106" s="33"/>
      <c r="W106" s="7"/>
      <c r="X106" s="7"/>
      <c r="Y106" s="7"/>
      <c r="Z106" s="7"/>
      <c r="AA106" s="7"/>
      <c r="AB106" s="7"/>
    </row>
    <row r="107" spans="1:28" ht="15" customHeight="1">
      <c r="A107" s="40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3"/>
      <c r="W107" s="7"/>
      <c r="X107" s="7"/>
      <c r="Y107" s="7"/>
      <c r="Z107" s="7"/>
      <c r="AA107" s="7"/>
      <c r="AB107" s="7"/>
    </row>
    <row r="108" spans="1:28" ht="15">
      <c r="A108" s="14" t="s">
        <v>13</v>
      </c>
      <c r="B108" s="35">
        <v>220</v>
      </c>
      <c r="C108" s="35"/>
      <c r="D108" s="36"/>
      <c r="E108" s="36"/>
      <c r="F108" s="24"/>
      <c r="G108" s="23">
        <v>220</v>
      </c>
      <c r="H108" s="23">
        <v>200</v>
      </c>
      <c r="I108" s="24"/>
      <c r="J108" s="36"/>
      <c r="K108" s="36"/>
      <c r="L108" s="23">
        <v>200</v>
      </c>
      <c r="M108" s="23">
        <v>230</v>
      </c>
      <c r="N108" s="36"/>
      <c r="O108" s="36"/>
      <c r="P108" s="36"/>
      <c r="Q108" s="36"/>
      <c r="R108" s="35">
        <v>230</v>
      </c>
      <c r="S108" s="35"/>
      <c r="T108" s="35">
        <v>216</v>
      </c>
      <c r="U108" s="35"/>
      <c r="V108" s="33"/>
      <c r="W108" s="7"/>
      <c r="X108" s="7"/>
      <c r="Y108" s="7"/>
      <c r="Z108" s="7"/>
      <c r="AA108" s="7"/>
      <c r="AB108" s="7"/>
    </row>
    <row r="109" spans="1:28" ht="15">
      <c r="A109" s="14" t="s">
        <v>10</v>
      </c>
      <c r="B109" s="37">
        <f>B108*B105</f>
        <v>57200</v>
      </c>
      <c r="C109" s="37"/>
      <c r="D109" s="37"/>
      <c r="E109" s="37"/>
      <c r="F109" s="11"/>
      <c r="G109" s="11">
        <f>G108*B105</f>
        <v>57200</v>
      </c>
      <c r="H109" s="11">
        <f>H108*B105</f>
        <v>52000</v>
      </c>
      <c r="I109" s="11"/>
      <c r="J109" s="37"/>
      <c r="K109" s="37"/>
      <c r="L109" s="11">
        <f>L108*B105</f>
        <v>52000</v>
      </c>
      <c r="M109" s="11">
        <f>M108*B105</f>
        <v>59800</v>
      </c>
      <c r="N109" s="37"/>
      <c r="O109" s="37"/>
      <c r="P109" s="37"/>
      <c r="Q109" s="37"/>
      <c r="R109" s="37">
        <f>R108*B105</f>
        <v>59800</v>
      </c>
      <c r="S109" s="37"/>
      <c r="T109" s="34">
        <f>T108*B105</f>
        <v>56160</v>
      </c>
      <c r="U109" s="34"/>
      <c r="V109" s="33"/>
      <c r="W109" s="7"/>
      <c r="X109" s="7"/>
      <c r="Y109" s="7"/>
      <c r="Z109" s="7"/>
      <c r="AA109" s="7"/>
      <c r="AB109" s="7"/>
    </row>
    <row r="110" spans="1:28" ht="15">
      <c r="A110" s="40" t="s">
        <v>14</v>
      </c>
      <c r="B110" s="37" t="s">
        <v>47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3"/>
      <c r="W110" s="7"/>
      <c r="X110" s="7"/>
      <c r="Y110" s="7"/>
      <c r="Z110" s="7"/>
      <c r="AA110" s="7"/>
      <c r="AB110" s="7"/>
    </row>
    <row r="111" spans="1:28" ht="23.25" customHeight="1">
      <c r="A111" s="40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3"/>
      <c r="W111" s="7"/>
      <c r="X111" s="7"/>
      <c r="Y111" s="7"/>
      <c r="Z111" s="7"/>
      <c r="AA111" s="7"/>
      <c r="AB111" s="7"/>
    </row>
    <row r="112" spans="1:28" ht="15">
      <c r="A112" s="14" t="s">
        <v>26</v>
      </c>
      <c r="B112" s="36">
        <v>3500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7"/>
      <c r="U112" s="37"/>
      <c r="V112" s="33"/>
      <c r="W112" s="7"/>
      <c r="X112" s="7"/>
      <c r="Y112" s="7"/>
      <c r="Z112" s="7"/>
      <c r="AA112" s="7"/>
      <c r="AB112" s="7"/>
    </row>
    <row r="113" spans="1:28" ht="15">
      <c r="A113" s="40" t="s">
        <v>8</v>
      </c>
      <c r="B113" s="37" t="s">
        <v>27</v>
      </c>
      <c r="C113" s="37"/>
      <c r="D113" s="37"/>
      <c r="E113" s="37"/>
      <c r="F113" s="37"/>
      <c r="G113" s="37"/>
      <c r="H113" s="37" t="s">
        <v>73</v>
      </c>
      <c r="I113" s="37"/>
      <c r="J113" s="37"/>
      <c r="K113" s="37"/>
      <c r="L113" s="37"/>
      <c r="M113" s="37" t="s">
        <v>44</v>
      </c>
      <c r="N113" s="37"/>
      <c r="O113" s="37"/>
      <c r="P113" s="37"/>
      <c r="Q113" s="37"/>
      <c r="R113" s="37"/>
      <c r="S113" s="37"/>
      <c r="T113" s="37"/>
      <c r="U113" s="37"/>
      <c r="V113" s="33"/>
      <c r="W113" s="7"/>
      <c r="X113" s="7"/>
      <c r="Y113" s="7"/>
      <c r="Z113" s="7"/>
      <c r="AA113" s="7"/>
      <c r="AB113" s="7"/>
    </row>
    <row r="114" spans="1:28" ht="15">
      <c r="A114" s="40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3"/>
      <c r="W114" s="7"/>
      <c r="X114" s="7"/>
      <c r="Y114" s="7"/>
      <c r="Z114" s="7"/>
      <c r="AA114" s="7"/>
      <c r="AB114" s="7"/>
    </row>
    <row r="115" spans="1:28" ht="15">
      <c r="A115" s="14" t="s">
        <v>13</v>
      </c>
      <c r="B115" s="35">
        <v>46</v>
      </c>
      <c r="C115" s="35"/>
      <c r="D115" s="36"/>
      <c r="E115" s="36"/>
      <c r="F115" s="24"/>
      <c r="G115" s="23">
        <v>46</v>
      </c>
      <c r="H115" s="23">
        <v>50</v>
      </c>
      <c r="I115" s="24"/>
      <c r="J115" s="36"/>
      <c r="K115" s="36"/>
      <c r="L115" s="23">
        <v>50</v>
      </c>
      <c r="M115" s="23">
        <v>50</v>
      </c>
      <c r="N115" s="36"/>
      <c r="O115" s="36"/>
      <c r="P115" s="36"/>
      <c r="Q115" s="36"/>
      <c r="R115" s="35">
        <v>50</v>
      </c>
      <c r="S115" s="35"/>
      <c r="T115" s="35">
        <v>48</v>
      </c>
      <c r="U115" s="35"/>
      <c r="V115" s="33"/>
      <c r="W115" s="7"/>
      <c r="X115" s="7"/>
      <c r="Y115" s="7"/>
      <c r="Z115" s="7"/>
      <c r="AA115" s="7"/>
      <c r="AB115" s="7"/>
    </row>
    <row r="116" spans="1:28" ht="15">
      <c r="A116" s="14" t="s">
        <v>10</v>
      </c>
      <c r="B116" s="37">
        <f>B115*B112</f>
        <v>161000</v>
      </c>
      <c r="C116" s="37"/>
      <c r="D116" s="37"/>
      <c r="E116" s="37"/>
      <c r="F116" s="11"/>
      <c r="G116" s="11">
        <f>G115*B112</f>
        <v>161000</v>
      </c>
      <c r="H116" s="11">
        <f>H115*B112</f>
        <v>175000</v>
      </c>
      <c r="I116" s="11"/>
      <c r="J116" s="37"/>
      <c r="K116" s="37"/>
      <c r="L116" s="11">
        <f>L115*B112</f>
        <v>175000</v>
      </c>
      <c r="M116" s="11">
        <f>M115*B112</f>
        <v>175000</v>
      </c>
      <c r="N116" s="37"/>
      <c r="O116" s="37"/>
      <c r="P116" s="37"/>
      <c r="Q116" s="37"/>
      <c r="R116" s="37">
        <f>M116</f>
        <v>175000</v>
      </c>
      <c r="S116" s="37"/>
      <c r="T116" s="34">
        <f>T115*B112</f>
        <v>168000</v>
      </c>
      <c r="U116" s="34"/>
      <c r="V116" s="33"/>
      <c r="W116" s="7"/>
      <c r="X116" s="7"/>
      <c r="Y116" s="7"/>
      <c r="Z116" s="7"/>
      <c r="AA116" s="7"/>
      <c r="AB116" s="7"/>
    </row>
    <row r="117" spans="1:28" s="4" customFormat="1" ht="15">
      <c r="A117" s="40" t="s">
        <v>14</v>
      </c>
      <c r="B117" s="37" t="s">
        <v>48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3"/>
      <c r="W117" s="13"/>
      <c r="X117" s="17"/>
      <c r="Y117" s="13"/>
      <c r="Z117" s="13"/>
      <c r="AA117" s="13"/>
      <c r="AB117" s="13"/>
    </row>
    <row r="118" spans="1:28" s="4" customFormat="1" ht="10.5" customHeight="1">
      <c r="A118" s="40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3"/>
      <c r="W118" s="13"/>
      <c r="X118" s="17"/>
      <c r="Y118" s="13"/>
      <c r="Z118" s="13"/>
      <c r="AA118" s="13"/>
      <c r="AB118" s="13"/>
    </row>
    <row r="119" spans="1:28" s="4" customFormat="1" ht="2.25" customHeight="1" hidden="1">
      <c r="A119" s="40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3"/>
      <c r="W119" s="13"/>
      <c r="X119" s="17"/>
      <c r="Y119" s="13"/>
      <c r="Z119" s="13"/>
      <c r="AA119" s="13"/>
      <c r="AB119" s="13"/>
    </row>
    <row r="120" spans="1:28" s="4" customFormat="1" ht="18.75" customHeight="1">
      <c r="A120" s="14" t="s">
        <v>12</v>
      </c>
      <c r="B120" s="36">
        <v>150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7"/>
      <c r="U120" s="37"/>
      <c r="V120" s="33"/>
      <c r="W120" s="13"/>
      <c r="X120" s="17"/>
      <c r="Y120" s="13"/>
      <c r="Z120" s="13"/>
      <c r="AA120" s="13"/>
      <c r="AB120" s="13"/>
    </row>
    <row r="121" spans="1:28" s="4" customFormat="1" ht="15" customHeight="1">
      <c r="A121" s="40" t="s">
        <v>8</v>
      </c>
      <c r="B121" s="37" t="s">
        <v>18</v>
      </c>
      <c r="C121" s="37"/>
      <c r="D121" s="37"/>
      <c r="E121" s="37"/>
      <c r="F121" s="37"/>
      <c r="G121" s="37"/>
      <c r="H121" s="37" t="s">
        <v>18</v>
      </c>
      <c r="I121" s="37"/>
      <c r="J121" s="37"/>
      <c r="K121" s="37"/>
      <c r="L121" s="37"/>
      <c r="M121" s="37" t="s">
        <v>18</v>
      </c>
      <c r="N121" s="37"/>
      <c r="O121" s="37"/>
      <c r="P121" s="37"/>
      <c r="Q121" s="37"/>
      <c r="R121" s="37"/>
      <c r="S121" s="37"/>
      <c r="T121" s="37"/>
      <c r="U121" s="37"/>
      <c r="V121" s="33"/>
      <c r="W121" s="13"/>
      <c r="X121" s="17"/>
      <c r="Y121" s="13"/>
      <c r="Z121" s="13"/>
      <c r="AA121" s="13"/>
      <c r="AB121" s="13"/>
    </row>
    <row r="122" spans="1:28" s="4" customFormat="1" ht="15" customHeight="1">
      <c r="A122" s="40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3"/>
      <c r="W122" s="13"/>
      <c r="X122" s="17"/>
      <c r="Y122" s="13"/>
      <c r="Z122" s="13"/>
      <c r="AA122" s="13"/>
      <c r="AB122" s="13"/>
    </row>
    <row r="123" spans="1:28" s="4" customFormat="1" ht="15">
      <c r="A123" s="14" t="s">
        <v>13</v>
      </c>
      <c r="B123" s="35">
        <v>170</v>
      </c>
      <c r="C123" s="35"/>
      <c r="D123" s="36"/>
      <c r="E123" s="36"/>
      <c r="F123" s="24"/>
      <c r="G123" s="23">
        <v>170</v>
      </c>
      <c r="H123" s="23">
        <v>160</v>
      </c>
      <c r="I123" s="24"/>
      <c r="J123" s="36"/>
      <c r="K123" s="36"/>
      <c r="L123" s="23">
        <v>160</v>
      </c>
      <c r="M123" s="23">
        <v>180</v>
      </c>
      <c r="N123" s="36"/>
      <c r="O123" s="36"/>
      <c r="P123" s="36"/>
      <c r="Q123" s="36"/>
      <c r="R123" s="35">
        <v>180</v>
      </c>
      <c r="S123" s="35"/>
      <c r="T123" s="35">
        <v>170</v>
      </c>
      <c r="U123" s="35"/>
      <c r="V123" s="33"/>
      <c r="W123" s="13"/>
      <c r="X123" s="17"/>
      <c r="Y123" s="13"/>
      <c r="Z123" s="13"/>
      <c r="AA123" s="13"/>
      <c r="AB123" s="13"/>
    </row>
    <row r="124" spans="1:28" s="4" customFormat="1" ht="15">
      <c r="A124" s="14" t="s">
        <v>10</v>
      </c>
      <c r="B124" s="37">
        <f>B123*B120</f>
        <v>25500</v>
      </c>
      <c r="C124" s="37"/>
      <c r="D124" s="37"/>
      <c r="E124" s="37"/>
      <c r="F124" s="11"/>
      <c r="G124" s="11">
        <f>G123*B120</f>
        <v>25500</v>
      </c>
      <c r="H124" s="11">
        <f>H123*B120</f>
        <v>24000</v>
      </c>
      <c r="I124" s="11"/>
      <c r="J124" s="37"/>
      <c r="K124" s="37"/>
      <c r="L124" s="11">
        <f>L123*B120</f>
        <v>24000</v>
      </c>
      <c r="M124" s="11">
        <f>M123*B120</f>
        <v>27000</v>
      </c>
      <c r="N124" s="37"/>
      <c r="O124" s="37"/>
      <c r="P124" s="37"/>
      <c r="Q124" s="37"/>
      <c r="R124" s="37">
        <f>R123*B120</f>
        <v>27000</v>
      </c>
      <c r="S124" s="37"/>
      <c r="T124" s="34">
        <f>T123*B120</f>
        <v>25500</v>
      </c>
      <c r="U124" s="34"/>
      <c r="V124" s="33"/>
      <c r="W124" s="13"/>
      <c r="X124" s="17"/>
      <c r="Y124" s="13"/>
      <c r="Z124" s="13"/>
      <c r="AA124" s="13"/>
      <c r="AB124" s="13"/>
    </row>
    <row r="125" spans="1:28" s="4" customFormat="1" ht="15" customHeight="1" hidden="1">
      <c r="A125" s="40" t="s">
        <v>14</v>
      </c>
      <c r="B125" s="37" t="s">
        <v>49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3"/>
      <c r="W125" s="13"/>
      <c r="X125" s="17"/>
      <c r="Y125" s="13"/>
      <c r="Z125" s="13"/>
      <c r="AA125" s="13"/>
      <c r="AB125" s="13"/>
    </row>
    <row r="126" spans="1:28" s="4" customFormat="1" ht="15" customHeight="1" hidden="1">
      <c r="A126" s="40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3"/>
      <c r="W126" s="13"/>
      <c r="X126" s="13"/>
      <c r="Y126" s="13"/>
      <c r="Z126" s="13"/>
      <c r="AA126" s="13"/>
      <c r="AB126" s="13"/>
    </row>
    <row r="127" spans="1:28" s="4" customFormat="1" ht="20.25" customHeight="1" hidden="1">
      <c r="A127" s="14" t="s">
        <v>12</v>
      </c>
      <c r="B127" s="37">
        <v>25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3"/>
      <c r="W127" s="13"/>
      <c r="X127" s="13"/>
      <c r="Y127" s="13"/>
      <c r="Z127" s="13"/>
      <c r="AA127" s="13"/>
      <c r="AB127" s="13"/>
    </row>
    <row r="128" spans="1:28" s="4" customFormat="1" ht="15" customHeight="1" hidden="1">
      <c r="A128" s="40" t="s">
        <v>8</v>
      </c>
      <c r="B128" s="37" t="s">
        <v>18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3"/>
      <c r="W128" s="13"/>
      <c r="X128" s="13"/>
      <c r="Y128" s="13"/>
      <c r="Z128" s="13"/>
      <c r="AA128" s="13"/>
      <c r="AB128" s="13"/>
    </row>
    <row r="129" spans="1:28" s="4" customFormat="1" ht="15" customHeight="1" hidden="1">
      <c r="A129" s="40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3"/>
      <c r="W129" s="13"/>
      <c r="X129" s="13"/>
      <c r="Y129" s="13"/>
      <c r="Z129" s="13"/>
      <c r="AA129" s="13"/>
      <c r="AB129" s="13"/>
    </row>
    <row r="130" spans="1:28" s="4" customFormat="1" ht="15" hidden="1">
      <c r="A130" s="14" t="s">
        <v>13</v>
      </c>
      <c r="B130" s="57">
        <v>160</v>
      </c>
      <c r="C130" s="57"/>
      <c r="D130" s="37"/>
      <c r="E130" s="37"/>
      <c r="F130" s="11"/>
      <c r="G130" s="15">
        <v>160</v>
      </c>
      <c r="H130" s="15"/>
      <c r="I130" s="11"/>
      <c r="J130" s="37"/>
      <c r="K130" s="37"/>
      <c r="L130" s="15"/>
      <c r="M130" s="15"/>
      <c r="N130" s="37"/>
      <c r="O130" s="37"/>
      <c r="P130" s="37"/>
      <c r="Q130" s="37"/>
      <c r="R130" s="57"/>
      <c r="S130" s="57"/>
      <c r="T130" s="57">
        <v>160</v>
      </c>
      <c r="U130" s="57"/>
      <c r="V130" s="33"/>
      <c r="W130" s="13"/>
      <c r="X130" s="13"/>
      <c r="Y130" s="13"/>
      <c r="Z130" s="13"/>
      <c r="AA130" s="13"/>
      <c r="AB130" s="13"/>
    </row>
    <row r="131" spans="1:28" s="4" customFormat="1" ht="15" hidden="1">
      <c r="A131" s="14" t="s">
        <v>10</v>
      </c>
      <c r="B131" s="37">
        <f>B130*B127</f>
        <v>4000</v>
      </c>
      <c r="C131" s="37"/>
      <c r="D131" s="37">
        <f>D130*B127</f>
        <v>0</v>
      </c>
      <c r="E131" s="37"/>
      <c r="F131" s="11">
        <f>F130*B127</f>
        <v>0</v>
      </c>
      <c r="G131" s="11">
        <f>G130*B127</f>
        <v>4000</v>
      </c>
      <c r="H131" s="11">
        <f>H130*B127</f>
        <v>0</v>
      </c>
      <c r="I131" s="11">
        <f>I130*B127</f>
        <v>0</v>
      </c>
      <c r="J131" s="37">
        <f>J130*B127</f>
        <v>0</v>
      </c>
      <c r="K131" s="37"/>
      <c r="L131" s="11">
        <f>L130*B127</f>
        <v>0</v>
      </c>
      <c r="M131" s="11">
        <f>M130*B127</f>
        <v>0</v>
      </c>
      <c r="N131" s="37"/>
      <c r="O131" s="37"/>
      <c r="P131" s="37">
        <f>P130*B127</f>
        <v>0</v>
      </c>
      <c r="Q131" s="37"/>
      <c r="R131" s="37">
        <f>R130*B127</f>
        <v>0</v>
      </c>
      <c r="S131" s="37"/>
      <c r="T131" s="58">
        <f>T130*B127</f>
        <v>4000</v>
      </c>
      <c r="U131" s="58"/>
      <c r="V131" s="33"/>
      <c r="W131" s="13"/>
      <c r="X131" s="13"/>
      <c r="Y131" s="13"/>
      <c r="Z131" s="13"/>
      <c r="AA131" s="13"/>
      <c r="AB131" s="13"/>
    </row>
    <row r="132" spans="1:28" s="4" customFormat="1" ht="15">
      <c r="A132" s="40" t="s">
        <v>14</v>
      </c>
      <c r="B132" s="37" t="s">
        <v>50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3"/>
      <c r="W132" s="13"/>
      <c r="X132" s="13"/>
      <c r="Y132" s="13"/>
      <c r="Z132" s="13"/>
      <c r="AA132" s="13"/>
      <c r="AB132" s="13"/>
    </row>
    <row r="133" spans="1:28" s="4" customFormat="1" ht="13.5" customHeight="1">
      <c r="A133" s="40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3"/>
      <c r="W133" s="13"/>
      <c r="X133" s="13"/>
      <c r="Y133" s="13"/>
      <c r="Z133" s="13"/>
      <c r="AA133" s="13"/>
      <c r="AB133" s="13"/>
    </row>
    <row r="134" spans="1:28" s="4" customFormat="1" ht="12" customHeight="1" hidden="1">
      <c r="A134" s="40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3"/>
      <c r="W134" s="13"/>
      <c r="X134" s="13"/>
      <c r="Y134" s="13"/>
      <c r="Z134" s="13"/>
      <c r="AA134" s="13"/>
      <c r="AB134" s="13"/>
    </row>
    <row r="135" spans="1:28" s="4" customFormat="1" ht="20.25" customHeight="1" hidden="1">
      <c r="A135" s="14" t="s">
        <v>12</v>
      </c>
      <c r="B135" s="37">
        <v>180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3"/>
      <c r="W135" s="13"/>
      <c r="X135" s="13"/>
      <c r="Y135" s="13"/>
      <c r="Z135" s="13"/>
      <c r="AA135" s="13"/>
      <c r="AB135" s="13"/>
    </row>
    <row r="136" spans="1:28" s="4" customFormat="1" ht="18.75" customHeight="1">
      <c r="A136" s="14" t="s">
        <v>12</v>
      </c>
      <c r="B136" s="36">
        <v>90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7"/>
      <c r="U136" s="37"/>
      <c r="V136" s="33"/>
      <c r="W136" s="13"/>
      <c r="X136" s="17"/>
      <c r="Y136" s="13"/>
      <c r="Z136" s="13"/>
      <c r="AA136" s="13"/>
      <c r="AB136" s="13"/>
    </row>
    <row r="137" spans="1:28" s="4" customFormat="1" ht="15" customHeight="1">
      <c r="A137" s="40" t="s">
        <v>8</v>
      </c>
      <c r="B137" s="37" t="s">
        <v>18</v>
      </c>
      <c r="C137" s="37"/>
      <c r="D137" s="37"/>
      <c r="E137" s="37"/>
      <c r="F137" s="37"/>
      <c r="G137" s="37"/>
      <c r="H137" s="37" t="s">
        <v>18</v>
      </c>
      <c r="I137" s="37"/>
      <c r="J137" s="37"/>
      <c r="K137" s="37"/>
      <c r="L137" s="37"/>
      <c r="M137" s="37" t="s">
        <v>18</v>
      </c>
      <c r="N137" s="37"/>
      <c r="O137" s="37"/>
      <c r="P137" s="37"/>
      <c r="Q137" s="37"/>
      <c r="R137" s="37"/>
      <c r="S137" s="37"/>
      <c r="T137" s="37"/>
      <c r="U137" s="37"/>
      <c r="V137" s="33"/>
      <c r="W137" s="13"/>
      <c r="X137" s="13"/>
      <c r="Y137" s="13"/>
      <c r="Z137" s="13"/>
      <c r="AA137" s="13"/>
      <c r="AB137" s="13"/>
    </row>
    <row r="138" spans="1:28" s="4" customFormat="1" ht="15" customHeight="1">
      <c r="A138" s="40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3"/>
      <c r="W138" s="13"/>
      <c r="X138" s="13"/>
      <c r="Y138" s="13"/>
      <c r="Z138" s="13"/>
      <c r="AA138" s="13"/>
      <c r="AB138" s="13"/>
    </row>
    <row r="139" spans="1:28" s="4" customFormat="1" ht="15">
      <c r="A139" s="14" t="s">
        <v>13</v>
      </c>
      <c r="B139" s="35">
        <v>170</v>
      </c>
      <c r="C139" s="35"/>
      <c r="D139" s="36"/>
      <c r="E139" s="36"/>
      <c r="F139" s="24"/>
      <c r="G139" s="23">
        <v>170</v>
      </c>
      <c r="H139" s="23">
        <v>180</v>
      </c>
      <c r="I139" s="24"/>
      <c r="J139" s="36"/>
      <c r="K139" s="36"/>
      <c r="L139" s="23">
        <v>180</v>
      </c>
      <c r="M139" s="23">
        <v>180</v>
      </c>
      <c r="N139" s="36"/>
      <c r="O139" s="36"/>
      <c r="P139" s="24"/>
      <c r="Q139" s="35">
        <v>180</v>
      </c>
      <c r="R139" s="35"/>
      <c r="S139" s="35">
        <v>176</v>
      </c>
      <c r="T139" s="35"/>
      <c r="U139" s="11"/>
      <c r="V139" s="33"/>
      <c r="W139" s="13"/>
      <c r="X139" s="13"/>
      <c r="Y139" s="13"/>
      <c r="Z139" s="13"/>
      <c r="AA139" s="13"/>
      <c r="AB139" s="13"/>
    </row>
    <row r="140" spans="1:28" s="4" customFormat="1" ht="15">
      <c r="A140" s="14" t="s">
        <v>10</v>
      </c>
      <c r="B140" s="37">
        <f>B139*B136</f>
        <v>15300</v>
      </c>
      <c r="C140" s="37"/>
      <c r="D140" s="37"/>
      <c r="E140" s="37"/>
      <c r="F140" s="11"/>
      <c r="G140" s="11">
        <f>G139*B136</f>
        <v>15300</v>
      </c>
      <c r="H140" s="11">
        <f>H139*B135</f>
        <v>32400</v>
      </c>
      <c r="I140" s="11"/>
      <c r="J140" s="37"/>
      <c r="K140" s="37"/>
      <c r="L140" s="11">
        <f>L139*B135</f>
        <v>32400</v>
      </c>
      <c r="M140" s="11">
        <f>M139*B135</f>
        <v>32400</v>
      </c>
      <c r="N140" s="37"/>
      <c r="O140" s="37"/>
      <c r="P140" s="11"/>
      <c r="Q140" s="37">
        <f>Q139*B135</f>
        <v>32400</v>
      </c>
      <c r="R140" s="37"/>
      <c r="S140" s="34">
        <f>S139*B136</f>
        <v>15840</v>
      </c>
      <c r="T140" s="34"/>
      <c r="U140" s="11"/>
      <c r="V140" s="33"/>
      <c r="W140" s="13"/>
      <c r="X140" s="13"/>
      <c r="Y140" s="13"/>
      <c r="Z140" s="13"/>
      <c r="AA140" s="13"/>
      <c r="AB140" s="13"/>
    </row>
    <row r="141" spans="1:28" s="4" customFormat="1" ht="15">
      <c r="A141" s="40" t="s">
        <v>14</v>
      </c>
      <c r="B141" s="37" t="s">
        <v>84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3"/>
      <c r="W141" s="13"/>
      <c r="X141" s="13"/>
      <c r="Y141" s="13"/>
      <c r="Z141" s="13"/>
      <c r="AA141" s="13"/>
      <c r="AB141" s="13"/>
    </row>
    <row r="142" spans="1:28" s="4" customFormat="1" ht="13.5" customHeight="1">
      <c r="A142" s="40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3"/>
      <c r="W142" s="13"/>
      <c r="X142" s="13"/>
      <c r="Y142" s="13"/>
      <c r="Z142" s="13"/>
      <c r="AA142" s="13"/>
      <c r="AB142" s="13"/>
    </row>
    <row r="143" spans="1:28" s="4" customFormat="1" ht="12" customHeight="1" hidden="1">
      <c r="A143" s="40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3"/>
      <c r="W143" s="13"/>
      <c r="X143" s="13"/>
      <c r="Y143" s="13"/>
      <c r="Z143" s="13"/>
      <c r="AA143" s="13"/>
      <c r="AB143" s="13"/>
    </row>
    <row r="144" spans="1:28" s="4" customFormat="1" ht="20.25" customHeight="1" hidden="1">
      <c r="A144" s="14" t="s">
        <v>12</v>
      </c>
      <c r="B144" s="37">
        <v>180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3"/>
      <c r="W144" s="13"/>
      <c r="X144" s="13"/>
      <c r="Y144" s="13"/>
      <c r="Z144" s="13"/>
      <c r="AA144" s="13"/>
      <c r="AB144" s="13"/>
    </row>
    <row r="145" spans="1:28" s="4" customFormat="1" ht="18.75" customHeight="1">
      <c r="A145" s="14" t="s">
        <v>12</v>
      </c>
      <c r="B145" s="36">
        <v>70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7"/>
      <c r="U145" s="37"/>
      <c r="V145" s="33"/>
      <c r="W145" s="13"/>
      <c r="X145" s="17"/>
      <c r="Y145" s="13"/>
      <c r="Z145" s="13"/>
      <c r="AA145" s="13"/>
      <c r="AB145" s="13"/>
    </row>
    <row r="146" spans="1:28" s="4" customFormat="1" ht="15" customHeight="1">
      <c r="A146" s="40" t="s">
        <v>8</v>
      </c>
      <c r="B146" s="37" t="s">
        <v>18</v>
      </c>
      <c r="C146" s="37"/>
      <c r="D146" s="37"/>
      <c r="E146" s="37"/>
      <c r="F146" s="37"/>
      <c r="G146" s="37"/>
      <c r="H146" s="37" t="s">
        <v>18</v>
      </c>
      <c r="I146" s="37"/>
      <c r="J146" s="37"/>
      <c r="K146" s="37"/>
      <c r="L146" s="37"/>
      <c r="M146" s="37" t="s">
        <v>18</v>
      </c>
      <c r="N146" s="37"/>
      <c r="O146" s="37"/>
      <c r="P146" s="37"/>
      <c r="Q146" s="37"/>
      <c r="R146" s="37"/>
      <c r="S146" s="37"/>
      <c r="T146" s="37"/>
      <c r="U146" s="37"/>
      <c r="V146" s="33"/>
      <c r="W146" s="13"/>
      <c r="X146" s="13"/>
      <c r="Y146" s="13"/>
      <c r="Z146" s="13"/>
      <c r="AA146" s="13"/>
      <c r="AB146" s="13"/>
    </row>
    <row r="147" spans="1:28" s="4" customFormat="1" ht="15" customHeight="1">
      <c r="A147" s="40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3"/>
      <c r="W147" s="13"/>
      <c r="X147" s="13"/>
      <c r="Y147" s="13"/>
      <c r="Z147" s="13"/>
      <c r="AA147" s="13"/>
      <c r="AB147" s="13"/>
    </row>
    <row r="148" spans="1:28" s="4" customFormat="1" ht="15">
      <c r="A148" s="14" t="s">
        <v>13</v>
      </c>
      <c r="B148" s="35">
        <v>80</v>
      </c>
      <c r="C148" s="35"/>
      <c r="D148" s="36"/>
      <c r="E148" s="36"/>
      <c r="F148" s="24"/>
      <c r="G148" s="23">
        <v>80</v>
      </c>
      <c r="H148" s="23">
        <v>70</v>
      </c>
      <c r="I148" s="24"/>
      <c r="J148" s="36"/>
      <c r="K148" s="36"/>
      <c r="L148" s="23">
        <v>70</v>
      </c>
      <c r="M148" s="23">
        <v>85</v>
      </c>
      <c r="N148" s="36"/>
      <c r="O148" s="36"/>
      <c r="P148" s="24"/>
      <c r="Q148" s="35">
        <v>85</v>
      </c>
      <c r="R148" s="35"/>
      <c r="S148" s="35">
        <v>78</v>
      </c>
      <c r="T148" s="35"/>
      <c r="U148" s="11"/>
      <c r="V148" s="33"/>
      <c r="W148" s="13"/>
      <c r="X148" s="13"/>
      <c r="Y148" s="13"/>
      <c r="Z148" s="13"/>
      <c r="AA148" s="13"/>
      <c r="AB148" s="13"/>
    </row>
    <row r="149" spans="1:28" s="4" customFormat="1" ht="15">
      <c r="A149" s="14" t="s">
        <v>10</v>
      </c>
      <c r="B149" s="37">
        <f>B148*B145</f>
        <v>5600</v>
      </c>
      <c r="C149" s="37"/>
      <c r="D149" s="37"/>
      <c r="E149" s="37"/>
      <c r="F149" s="11"/>
      <c r="G149" s="11">
        <f>G148*B145</f>
        <v>5600</v>
      </c>
      <c r="H149" s="11">
        <f>H148*B145</f>
        <v>4900</v>
      </c>
      <c r="I149" s="11"/>
      <c r="J149" s="37"/>
      <c r="K149" s="37"/>
      <c r="L149" s="11">
        <f>L148*B145</f>
        <v>4900</v>
      </c>
      <c r="M149" s="11">
        <f>M148*B144</f>
        <v>15300</v>
      </c>
      <c r="N149" s="37"/>
      <c r="O149" s="37"/>
      <c r="P149" s="11"/>
      <c r="Q149" s="37">
        <f>Q148*B144</f>
        <v>15300</v>
      </c>
      <c r="R149" s="37"/>
      <c r="S149" s="34">
        <f>S148*B145</f>
        <v>5460</v>
      </c>
      <c r="T149" s="34"/>
      <c r="U149" s="11"/>
      <c r="V149" s="33"/>
      <c r="W149" s="13"/>
      <c r="X149" s="13"/>
      <c r="Y149" s="13"/>
      <c r="Z149" s="13"/>
      <c r="AA149" s="13"/>
      <c r="AB149" s="13"/>
    </row>
    <row r="150" spans="1:28" ht="14.25" customHeight="1">
      <c r="A150" s="49" t="s">
        <v>14</v>
      </c>
      <c r="B150" s="51" t="s">
        <v>51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3"/>
      <c r="T150" s="51"/>
      <c r="U150" s="53"/>
      <c r="V150" s="33"/>
      <c r="W150" s="7"/>
      <c r="X150" s="7"/>
      <c r="Y150" s="7"/>
      <c r="Z150" s="7"/>
      <c r="AA150" s="7"/>
      <c r="AB150" s="7"/>
    </row>
    <row r="151" spans="1:28" ht="10.5" customHeight="1">
      <c r="A151" s="50"/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6"/>
      <c r="T151" s="54"/>
      <c r="U151" s="56"/>
      <c r="V151" s="33"/>
      <c r="W151" s="7"/>
      <c r="X151" s="7"/>
      <c r="Y151" s="7"/>
      <c r="Z151" s="7"/>
      <c r="AA151" s="7"/>
      <c r="AB151" s="7"/>
    </row>
    <row r="152" spans="1:28" ht="18.75" customHeight="1">
      <c r="A152" s="14" t="s">
        <v>7</v>
      </c>
      <c r="B152" s="42">
        <v>160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4"/>
      <c r="V152" s="33"/>
      <c r="W152" s="7"/>
      <c r="X152" s="7"/>
      <c r="Y152" s="7"/>
      <c r="Z152" s="7"/>
      <c r="AA152" s="7"/>
      <c r="AB152" s="7"/>
    </row>
    <row r="153" spans="1:28" ht="15.75" customHeight="1">
      <c r="A153" s="49" t="s">
        <v>8</v>
      </c>
      <c r="B153" s="37" t="s">
        <v>18</v>
      </c>
      <c r="C153" s="37"/>
      <c r="D153" s="37"/>
      <c r="E153" s="37"/>
      <c r="F153" s="37"/>
      <c r="G153" s="37"/>
      <c r="H153" s="37" t="s">
        <v>18</v>
      </c>
      <c r="I153" s="37"/>
      <c r="J153" s="37"/>
      <c r="K153" s="37"/>
      <c r="L153" s="37"/>
      <c r="M153" s="51" t="s">
        <v>18</v>
      </c>
      <c r="N153" s="52"/>
      <c r="O153" s="52"/>
      <c r="P153" s="52"/>
      <c r="Q153" s="52"/>
      <c r="R153" s="52"/>
      <c r="S153" s="53"/>
      <c r="T153" s="51"/>
      <c r="U153" s="53"/>
      <c r="V153" s="33"/>
      <c r="W153" s="7"/>
      <c r="X153" s="7"/>
      <c r="Y153" s="7"/>
      <c r="Z153" s="7"/>
      <c r="AA153" s="7"/>
      <c r="AB153" s="7"/>
    </row>
    <row r="154" spans="1:28" ht="15.75" customHeight="1">
      <c r="A154" s="50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54"/>
      <c r="N154" s="55"/>
      <c r="O154" s="55"/>
      <c r="P154" s="55"/>
      <c r="Q154" s="55"/>
      <c r="R154" s="55"/>
      <c r="S154" s="56"/>
      <c r="T154" s="54"/>
      <c r="U154" s="56"/>
      <c r="V154" s="33"/>
      <c r="W154" s="7"/>
      <c r="X154" s="7"/>
      <c r="Y154" s="7"/>
      <c r="Z154" s="7"/>
      <c r="AA154" s="7"/>
      <c r="AB154" s="7"/>
    </row>
    <row r="155" spans="1:28" ht="15">
      <c r="A155" s="14" t="s">
        <v>13</v>
      </c>
      <c r="B155" s="47">
        <v>200</v>
      </c>
      <c r="C155" s="48"/>
      <c r="D155" s="42"/>
      <c r="E155" s="44"/>
      <c r="F155" s="24"/>
      <c r="G155" s="23">
        <v>200</v>
      </c>
      <c r="H155" s="23">
        <v>180</v>
      </c>
      <c r="I155" s="24"/>
      <c r="J155" s="42"/>
      <c r="K155" s="44"/>
      <c r="L155" s="23">
        <v>180</v>
      </c>
      <c r="M155" s="23">
        <v>210</v>
      </c>
      <c r="N155" s="42"/>
      <c r="O155" s="44"/>
      <c r="P155" s="24"/>
      <c r="Q155" s="47">
        <v>210</v>
      </c>
      <c r="R155" s="48"/>
      <c r="S155" s="47">
        <v>196</v>
      </c>
      <c r="T155" s="48"/>
      <c r="U155" s="11"/>
      <c r="V155" s="33"/>
      <c r="W155" s="7"/>
      <c r="X155" s="7"/>
      <c r="Y155" s="7"/>
      <c r="Z155" s="7"/>
      <c r="AA155" s="7"/>
      <c r="AB155" s="7"/>
    </row>
    <row r="156" spans="1:28" ht="15">
      <c r="A156" s="14" t="s">
        <v>10</v>
      </c>
      <c r="B156" s="38">
        <f>B155*B152</f>
        <v>32000</v>
      </c>
      <c r="C156" s="41"/>
      <c r="D156" s="38"/>
      <c r="E156" s="41"/>
      <c r="F156" s="11"/>
      <c r="G156" s="11">
        <f>G155*B152</f>
        <v>32000</v>
      </c>
      <c r="H156" s="11">
        <f>H155*B152</f>
        <v>28800</v>
      </c>
      <c r="I156" s="11"/>
      <c r="J156" s="38"/>
      <c r="K156" s="41"/>
      <c r="L156" s="11">
        <f>L155*B152</f>
        <v>28800</v>
      </c>
      <c r="M156" s="11">
        <f>M155*B152</f>
        <v>33600</v>
      </c>
      <c r="N156" s="38"/>
      <c r="O156" s="41"/>
      <c r="P156" s="11"/>
      <c r="Q156" s="38">
        <f>Q155*B152</f>
        <v>33600</v>
      </c>
      <c r="R156" s="41"/>
      <c r="S156" s="45">
        <f>S155*B152</f>
        <v>31360</v>
      </c>
      <c r="T156" s="46"/>
      <c r="U156" s="11"/>
      <c r="V156" s="33"/>
      <c r="W156" s="7"/>
      <c r="X156" s="7"/>
      <c r="Y156" s="7"/>
      <c r="Z156" s="7"/>
      <c r="AA156" s="7"/>
      <c r="AB156" s="7"/>
    </row>
    <row r="157" spans="1:28" s="4" customFormat="1" ht="22.5" customHeight="1">
      <c r="A157" s="12" t="s">
        <v>11</v>
      </c>
      <c r="B157" s="38" t="s">
        <v>52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1"/>
      <c r="T157" s="37"/>
      <c r="U157" s="37"/>
      <c r="V157" s="33"/>
      <c r="W157" s="13"/>
      <c r="X157" s="17"/>
      <c r="Y157" s="13"/>
      <c r="Z157" s="13"/>
      <c r="AA157" s="13"/>
      <c r="AB157" s="13"/>
    </row>
    <row r="158" spans="1:28" s="4" customFormat="1" ht="21" customHeight="1">
      <c r="A158" s="14" t="s">
        <v>12</v>
      </c>
      <c r="B158" s="42">
        <v>130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4"/>
      <c r="T158" s="37"/>
      <c r="U158" s="37"/>
      <c r="V158" s="33"/>
      <c r="W158" s="13"/>
      <c r="X158" s="17"/>
      <c r="Y158" s="13"/>
      <c r="Z158" s="13"/>
      <c r="AA158" s="13"/>
      <c r="AB158" s="13"/>
    </row>
    <row r="159" spans="1:28" s="4" customFormat="1" ht="15.75" customHeight="1">
      <c r="A159" s="40" t="s">
        <v>8</v>
      </c>
      <c r="B159" s="37" t="s">
        <v>19</v>
      </c>
      <c r="C159" s="37"/>
      <c r="D159" s="37"/>
      <c r="E159" s="37"/>
      <c r="F159" s="37"/>
      <c r="G159" s="37"/>
      <c r="H159" s="37" t="s">
        <v>19</v>
      </c>
      <c r="I159" s="37"/>
      <c r="J159" s="37"/>
      <c r="K159" s="37"/>
      <c r="L159" s="37"/>
      <c r="M159" s="37" t="s">
        <v>19</v>
      </c>
      <c r="N159" s="37"/>
      <c r="O159" s="37"/>
      <c r="P159" s="37"/>
      <c r="Q159" s="37"/>
      <c r="R159" s="37"/>
      <c r="S159" s="37"/>
      <c r="T159" s="37"/>
      <c r="U159" s="37"/>
      <c r="V159" s="33"/>
      <c r="W159" s="13"/>
      <c r="X159" s="17"/>
      <c r="Y159" s="13"/>
      <c r="Z159" s="13"/>
      <c r="AA159" s="13"/>
      <c r="AB159" s="13"/>
    </row>
    <row r="160" spans="1:28" s="4" customFormat="1" ht="15" customHeight="1">
      <c r="A160" s="40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3"/>
      <c r="W160" s="13"/>
      <c r="X160" s="17"/>
      <c r="Y160" s="13"/>
      <c r="Z160" s="13"/>
      <c r="AA160" s="13"/>
      <c r="AB160" s="13"/>
    </row>
    <row r="161" spans="1:28" s="4" customFormat="1" ht="15">
      <c r="A161" s="14" t="s">
        <v>13</v>
      </c>
      <c r="B161" s="35">
        <v>120</v>
      </c>
      <c r="C161" s="35"/>
      <c r="D161" s="36"/>
      <c r="E161" s="36"/>
      <c r="F161" s="24"/>
      <c r="G161" s="23">
        <v>120</v>
      </c>
      <c r="H161" s="23">
        <v>115</v>
      </c>
      <c r="I161" s="24"/>
      <c r="J161" s="36"/>
      <c r="K161" s="36"/>
      <c r="L161" s="23">
        <v>115</v>
      </c>
      <c r="M161" s="23">
        <v>130</v>
      </c>
      <c r="N161" s="36"/>
      <c r="O161" s="36"/>
      <c r="P161" s="36"/>
      <c r="Q161" s="36"/>
      <c r="R161" s="35">
        <v>130</v>
      </c>
      <c r="S161" s="35"/>
      <c r="T161" s="35">
        <v>121</v>
      </c>
      <c r="U161" s="35"/>
      <c r="V161" s="33"/>
      <c r="W161" s="13"/>
      <c r="X161" s="17"/>
      <c r="Y161" s="13"/>
      <c r="Z161" s="13"/>
      <c r="AA161" s="13"/>
      <c r="AB161" s="13"/>
    </row>
    <row r="162" spans="1:28" s="4" customFormat="1" ht="15">
      <c r="A162" s="14" t="s">
        <v>10</v>
      </c>
      <c r="B162" s="37">
        <f>B161*B158</f>
        <v>15600</v>
      </c>
      <c r="C162" s="37"/>
      <c r="D162" s="37"/>
      <c r="E162" s="37"/>
      <c r="F162" s="11"/>
      <c r="G162" s="11">
        <f>G161*B158</f>
        <v>15600</v>
      </c>
      <c r="H162" s="11">
        <f>H161*B158</f>
        <v>14950</v>
      </c>
      <c r="I162" s="11"/>
      <c r="J162" s="37"/>
      <c r="K162" s="37"/>
      <c r="L162" s="11">
        <f>L161*B158</f>
        <v>14950</v>
      </c>
      <c r="M162" s="11">
        <f>M161*B158</f>
        <v>16900</v>
      </c>
      <c r="N162" s="37"/>
      <c r="O162" s="37"/>
      <c r="P162" s="37"/>
      <c r="Q162" s="37"/>
      <c r="R162" s="37">
        <f>R161*B158</f>
        <v>16900</v>
      </c>
      <c r="S162" s="37"/>
      <c r="T162" s="34">
        <f>T161*B158</f>
        <v>15730</v>
      </c>
      <c r="U162" s="34"/>
      <c r="V162" s="33"/>
      <c r="W162" s="13"/>
      <c r="X162" s="17"/>
      <c r="Y162" s="13"/>
      <c r="Z162" s="13"/>
      <c r="AA162" s="13"/>
      <c r="AB162" s="13"/>
    </row>
    <row r="163" spans="1:28" s="4" customFormat="1" ht="22.5" customHeight="1">
      <c r="A163" s="12" t="s">
        <v>11</v>
      </c>
      <c r="B163" s="38" t="s">
        <v>95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0"/>
      <c r="T163" s="32"/>
      <c r="U163" s="31"/>
      <c r="V163" s="33"/>
      <c r="W163" s="13"/>
      <c r="X163" s="17"/>
      <c r="Y163" s="13"/>
      <c r="Z163" s="13"/>
      <c r="AA163" s="13"/>
      <c r="AB163" s="13"/>
    </row>
    <row r="164" spans="1:28" s="4" customFormat="1" ht="21" customHeight="1">
      <c r="A164" s="14" t="s">
        <v>12</v>
      </c>
      <c r="B164" s="42">
        <v>240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4"/>
      <c r="T164" s="37"/>
      <c r="U164" s="37"/>
      <c r="V164" s="33"/>
      <c r="W164" s="13"/>
      <c r="X164" s="17"/>
      <c r="Y164" s="13"/>
      <c r="Z164" s="13"/>
      <c r="AA164" s="13"/>
      <c r="AB164" s="13"/>
    </row>
    <row r="165" spans="1:28" s="4" customFormat="1" ht="15.75" customHeight="1">
      <c r="A165" s="40" t="s">
        <v>8</v>
      </c>
      <c r="B165" s="37" t="s">
        <v>86</v>
      </c>
      <c r="C165" s="37"/>
      <c r="D165" s="37"/>
      <c r="E165" s="37"/>
      <c r="F165" s="37"/>
      <c r="G165" s="37"/>
      <c r="H165" s="90" t="s">
        <v>86</v>
      </c>
      <c r="I165" s="91"/>
      <c r="J165" s="91"/>
      <c r="K165" s="91"/>
      <c r="L165" s="91"/>
      <c r="M165" s="37" t="s">
        <v>86</v>
      </c>
      <c r="N165" s="37"/>
      <c r="O165" s="37"/>
      <c r="P165" s="37"/>
      <c r="Q165" s="37"/>
      <c r="R165" s="37"/>
      <c r="S165" s="37"/>
      <c r="T165" s="37"/>
      <c r="U165" s="37"/>
      <c r="V165" s="33"/>
      <c r="W165" s="13"/>
      <c r="X165" s="17"/>
      <c r="Y165" s="13"/>
      <c r="Z165" s="13"/>
      <c r="AA165" s="13"/>
      <c r="AB165" s="13"/>
    </row>
    <row r="166" spans="1:28" s="4" customFormat="1" ht="15" customHeight="1">
      <c r="A166" s="40"/>
      <c r="B166" s="37"/>
      <c r="C166" s="37"/>
      <c r="D166" s="37"/>
      <c r="E166" s="37"/>
      <c r="F166" s="37"/>
      <c r="G166" s="37"/>
      <c r="H166" s="91"/>
      <c r="I166" s="91"/>
      <c r="J166" s="91"/>
      <c r="K166" s="91"/>
      <c r="L166" s="91"/>
      <c r="M166" s="37"/>
      <c r="N166" s="37"/>
      <c r="O166" s="37"/>
      <c r="P166" s="37"/>
      <c r="Q166" s="37"/>
      <c r="R166" s="37"/>
      <c r="S166" s="37"/>
      <c r="T166" s="37"/>
      <c r="U166" s="37"/>
      <c r="V166" s="33"/>
      <c r="W166" s="13"/>
      <c r="X166" s="17"/>
      <c r="Y166" s="13"/>
      <c r="Z166" s="13"/>
      <c r="AA166" s="13"/>
      <c r="AB166" s="13"/>
    </row>
    <row r="167" spans="1:28" s="4" customFormat="1" ht="15">
      <c r="A167" s="14" t="s">
        <v>13</v>
      </c>
      <c r="B167" s="35">
        <v>160</v>
      </c>
      <c r="C167" s="35"/>
      <c r="D167" s="36"/>
      <c r="E167" s="36"/>
      <c r="F167" s="24"/>
      <c r="G167" s="23">
        <v>160</v>
      </c>
      <c r="H167" s="23">
        <v>120</v>
      </c>
      <c r="I167" s="24"/>
      <c r="J167" s="36"/>
      <c r="K167" s="36"/>
      <c r="L167" s="23">
        <v>120</v>
      </c>
      <c r="M167" s="23">
        <v>170</v>
      </c>
      <c r="N167" s="36"/>
      <c r="O167" s="36"/>
      <c r="P167" s="36"/>
      <c r="Q167" s="36"/>
      <c r="R167" s="35">
        <v>170</v>
      </c>
      <c r="S167" s="35"/>
      <c r="T167" s="35">
        <v>150</v>
      </c>
      <c r="U167" s="35"/>
      <c r="V167" s="33"/>
      <c r="W167" s="13"/>
      <c r="X167" s="17"/>
      <c r="Y167" s="13"/>
      <c r="Z167" s="13"/>
      <c r="AA167" s="13"/>
      <c r="AB167" s="13"/>
    </row>
    <row r="168" spans="1:28" s="4" customFormat="1" ht="15">
      <c r="A168" s="14" t="s">
        <v>10</v>
      </c>
      <c r="B168" s="37">
        <f>B167*B164</f>
        <v>38400</v>
      </c>
      <c r="C168" s="37"/>
      <c r="D168" s="37"/>
      <c r="E168" s="37"/>
      <c r="F168" s="11"/>
      <c r="G168" s="11">
        <f>G167*B164</f>
        <v>38400</v>
      </c>
      <c r="H168" s="11">
        <f>H167*B164</f>
        <v>28800</v>
      </c>
      <c r="I168" s="11"/>
      <c r="J168" s="37"/>
      <c r="K168" s="37"/>
      <c r="L168" s="11">
        <f>L167*B164</f>
        <v>28800</v>
      </c>
      <c r="M168" s="11">
        <f>M167*B164</f>
        <v>40800</v>
      </c>
      <c r="N168" s="37"/>
      <c r="O168" s="37"/>
      <c r="P168" s="37"/>
      <c r="Q168" s="37"/>
      <c r="R168" s="37">
        <f>R167*B164</f>
        <v>40800</v>
      </c>
      <c r="S168" s="37"/>
      <c r="T168" s="34">
        <f>T167*B164</f>
        <v>36000</v>
      </c>
      <c r="U168" s="34"/>
      <c r="V168" s="33"/>
      <c r="W168" s="13"/>
      <c r="X168" s="17"/>
      <c r="Y168" s="13"/>
      <c r="Z168" s="13"/>
      <c r="AA168" s="13"/>
      <c r="AB168" s="13"/>
    </row>
    <row r="169" spans="1:28" ht="18.75" customHeight="1" thickBot="1">
      <c r="A169" s="14" t="s">
        <v>28</v>
      </c>
      <c r="B169" s="38"/>
      <c r="C169" s="41"/>
      <c r="D169" s="38"/>
      <c r="E169" s="41"/>
      <c r="F169" s="11"/>
      <c r="G169" s="11"/>
      <c r="H169" s="11"/>
      <c r="I169" s="11"/>
      <c r="J169" s="38"/>
      <c r="K169" s="41"/>
      <c r="L169" s="11"/>
      <c r="M169" s="11"/>
      <c r="N169" s="38"/>
      <c r="O169" s="41"/>
      <c r="P169" s="38"/>
      <c r="Q169" s="41"/>
      <c r="R169" s="38"/>
      <c r="S169" s="41"/>
      <c r="T169" s="37"/>
      <c r="U169" s="37"/>
      <c r="V169" s="33"/>
      <c r="W169" s="7"/>
      <c r="X169" s="7"/>
      <c r="Y169" s="7"/>
      <c r="Z169" s="7"/>
      <c r="AA169" s="7"/>
      <c r="AB169" s="7"/>
    </row>
    <row r="170" spans="1:28" ht="15.75" thickBot="1">
      <c r="A170" s="14" t="s">
        <v>29</v>
      </c>
      <c r="B170" s="38"/>
      <c r="C170" s="41"/>
      <c r="D170" s="38"/>
      <c r="E170" s="41"/>
      <c r="F170" s="11"/>
      <c r="G170" s="20"/>
      <c r="H170" s="11"/>
      <c r="I170" s="11"/>
      <c r="J170" s="38"/>
      <c r="K170" s="41"/>
      <c r="L170" s="11"/>
      <c r="M170" s="11"/>
      <c r="N170" s="38"/>
      <c r="O170" s="41"/>
      <c r="P170" s="38"/>
      <c r="Q170" s="41"/>
      <c r="R170" s="38"/>
      <c r="S170" s="41"/>
      <c r="T170" s="80"/>
      <c r="U170" s="80"/>
      <c r="V170" s="33"/>
      <c r="W170" s="7"/>
      <c r="X170" s="18"/>
      <c r="Y170" s="7"/>
      <c r="Z170" s="7"/>
      <c r="AA170" s="7"/>
      <c r="AB170" s="7"/>
    </row>
    <row r="171" spans="1:28" ht="16.5" customHeight="1">
      <c r="A171" s="14" t="s">
        <v>10</v>
      </c>
      <c r="B171" s="11">
        <f>SUM(B168+B162+B156+B149+B140+B124+B116+B109+B102+B94+B87+B81+B75+B69+B62+B55+B48+B41+B33+B26+B18+B12)</f>
        <v>1640900</v>
      </c>
      <c r="C171" s="11"/>
      <c r="D171" s="38"/>
      <c r="E171" s="41"/>
      <c r="F171" s="11"/>
      <c r="G171" s="11">
        <f>SUM(G168+G162+G156+G149+G140+G124+G116+G109+G102+G94+G87+G81+G75+G69+G62+G55+G48+G41+G33+G26+G18+G12)</f>
        <v>1640900</v>
      </c>
      <c r="H171" s="11">
        <f>SUM(H168+H162+H156+H149+H140+H124+H116+H109+H102+H94+H87+H81+H75+H69+H62+H55+H48+H41+H33+H26+H18+H12)</f>
        <v>1491050</v>
      </c>
      <c r="I171" s="11"/>
      <c r="J171" s="11"/>
      <c r="K171" s="11"/>
      <c r="L171" s="11">
        <f>SUM(L168+L162+L156+L149+L140+L124+L116+L109+L102+L94+L87+L81+L75+L69+L62+L55+L48+L41+L33+L26+L18+L12)</f>
        <v>1421050</v>
      </c>
      <c r="M171" s="11">
        <f>M168+M162+M156+M149+M140+M124+M116+M109+M102+M94+M87+M81+M75+M69+M62+M55+M48+M41+M33+M26+M18+M12</f>
        <v>1837200</v>
      </c>
      <c r="N171" s="11"/>
      <c r="O171" s="11"/>
      <c r="P171" s="11"/>
      <c r="Q171" s="11"/>
      <c r="R171" s="11">
        <f>R168+R162+Q156+Q149+Q140+R124+R116+R109+R102+R94+R87+R81+R75+R69+R62+Q55+Q48+Q41+R33+R26+R18+R12</f>
        <v>1837200</v>
      </c>
      <c r="S171" s="11"/>
      <c r="T171" s="22">
        <f>T168+T162+S156+S149+S140+T124+T116+T109+T102+T94+T87+T81+T75+T69+T62+S55+S48+S41+T33+T26+T18+T12</f>
        <v>1635090</v>
      </c>
      <c r="U171" s="11"/>
      <c r="V171" s="33"/>
      <c r="W171" s="7"/>
      <c r="X171" s="9"/>
      <c r="Y171" s="7"/>
      <c r="Z171" s="7"/>
      <c r="AA171" s="7"/>
      <c r="AB171" s="7"/>
    </row>
    <row r="172" spans="1:28" s="3" customFormat="1" ht="10.5" customHeight="1">
      <c r="A172" s="40" t="s">
        <v>30</v>
      </c>
      <c r="B172" s="75">
        <v>42004</v>
      </c>
      <c r="C172" s="37"/>
      <c r="D172" s="37"/>
      <c r="E172" s="37"/>
      <c r="F172" s="37"/>
      <c r="G172" s="37"/>
      <c r="H172" s="75">
        <v>42004</v>
      </c>
      <c r="I172" s="37"/>
      <c r="J172" s="37"/>
      <c r="K172" s="37"/>
      <c r="L172" s="37"/>
      <c r="M172" s="75">
        <v>42004</v>
      </c>
      <c r="N172" s="37"/>
      <c r="O172" s="37"/>
      <c r="P172" s="37"/>
      <c r="Q172" s="37"/>
      <c r="R172" s="37"/>
      <c r="S172" s="37"/>
      <c r="T172" s="37"/>
      <c r="U172" s="37"/>
      <c r="V172" s="33"/>
      <c r="W172" s="7"/>
      <c r="X172" s="7"/>
      <c r="Y172" s="7"/>
      <c r="Z172" s="7"/>
      <c r="AA172" s="7"/>
      <c r="AB172" s="7"/>
    </row>
    <row r="173" spans="1:28" s="3" customFormat="1" ht="12.75" customHeight="1" thickBot="1">
      <c r="A173" s="79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37"/>
      <c r="S173" s="37"/>
      <c r="T173" s="37"/>
      <c r="U173" s="37"/>
      <c r="V173" s="33"/>
      <c r="W173" s="7"/>
      <c r="X173" s="7"/>
      <c r="Y173" s="7"/>
      <c r="Z173" s="7"/>
      <c r="AA173" s="7"/>
      <c r="AB173" s="7"/>
    </row>
    <row r="174" spans="1:28" ht="35.25" customHeight="1">
      <c r="A174" s="76" t="s">
        <v>31</v>
      </c>
      <c r="B174" s="76"/>
      <c r="C174" s="78" t="s">
        <v>32</v>
      </c>
      <c r="D174" s="78"/>
      <c r="E174" s="78"/>
      <c r="F174" s="78"/>
      <c r="G174" s="78"/>
      <c r="H174" s="78" t="s">
        <v>33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1"/>
      <c r="S174" s="72"/>
      <c r="T174" s="72"/>
      <c r="U174" s="73"/>
      <c r="V174"/>
      <c r="W174" s="7"/>
      <c r="X174" s="7"/>
      <c r="Y174" s="7"/>
      <c r="Z174" s="7"/>
      <c r="AA174" s="7"/>
      <c r="AB174" s="7"/>
    </row>
    <row r="175" spans="1:28" ht="16.5" customHeight="1">
      <c r="A175" s="77"/>
      <c r="B175" s="7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68"/>
      <c r="S175" s="69"/>
      <c r="T175" s="69"/>
      <c r="U175" s="70"/>
      <c r="V175" s="7"/>
      <c r="W175" s="7"/>
      <c r="X175" s="7"/>
      <c r="Y175" s="7"/>
      <c r="Z175" s="7"/>
      <c r="AA175" s="7"/>
      <c r="AB175" s="7"/>
    </row>
    <row r="176" spans="1:28" ht="16.5" customHeight="1">
      <c r="A176" s="66" t="s">
        <v>34</v>
      </c>
      <c r="B176" s="66"/>
      <c r="C176" s="67" t="s">
        <v>39</v>
      </c>
      <c r="D176" s="67"/>
      <c r="E176" s="67"/>
      <c r="F176" s="67"/>
      <c r="G176" s="67"/>
      <c r="H176" s="67" t="s">
        <v>87</v>
      </c>
      <c r="I176" s="67"/>
      <c r="J176" s="67"/>
      <c r="K176" s="67"/>
      <c r="L176" s="67"/>
      <c r="M176" s="67"/>
      <c r="N176" s="67"/>
      <c r="O176" s="67"/>
      <c r="P176" s="67"/>
      <c r="Q176" s="67"/>
      <c r="R176" s="68"/>
      <c r="S176" s="69"/>
      <c r="T176" s="69"/>
      <c r="U176" s="70"/>
      <c r="V176" s="7"/>
      <c r="W176" s="7"/>
      <c r="X176" s="7"/>
      <c r="Y176" s="7"/>
      <c r="Z176" s="7"/>
      <c r="AA176" s="7"/>
      <c r="AB176" s="7"/>
    </row>
    <row r="177" spans="1:28" ht="16.5" customHeight="1">
      <c r="A177" s="60" t="s">
        <v>36</v>
      </c>
      <c r="B177" s="60"/>
      <c r="C177" s="61" t="s">
        <v>35</v>
      </c>
      <c r="D177" s="61"/>
      <c r="E177" s="61"/>
      <c r="F177" s="61"/>
      <c r="G177" s="61"/>
      <c r="H177" s="61" t="s">
        <v>88</v>
      </c>
      <c r="I177" s="61"/>
      <c r="J177" s="61"/>
      <c r="K177" s="61"/>
      <c r="L177" s="61"/>
      <c r="M177" s="61"/>
      <c r="N177" s="61"/>
      <c r="O177" s="61"/>
      <c r="P177" s="61"/>
      <c r="Q177" s="61"/>
      <c r="R177" s="62"/>
      <c r="S177" s="63"/>
      <c r="T177" s="63"/>
      <c r="U177" s="64"/>
      <c r="V177" s="7"/>
      <c r="W177" s="7"/>
      <c r="X177" s="7"/>
      <c r="Y177" s="7"/>
      <c r="Z177" s="7"/>
      <c r="AA177" s="7"/>
      <c r="AB177" s="7"/>
    </row>
    <row r="178" spans="1:28" ht="16.5" customHeight="1">
      <c r="A178" s="60" t="s">
        <v>38</v>
      </c>
      <c r="B178" s="60"/>
      <c r="C178" s="61" t="s">
        <v>37</v>
      </c>
      <c r="D178" s="61"/>
      <c r="E178" s="61"/>
      <c r="F178" s="61"/>
      <c r="G178" s="61"/>
      <c r="H178" s="65" t="s">
        <v>89</v>
      </c>
      <c r="I178" s="65"/>
      <c r="J178" s="65"/>
      <c r="K178" s="65"/>
      <c r="L178" s="65"/>
      <c r="M178" s="65"/>
      <c r="N178" s="65"/>
      <c r="O178" s="65"/>
      <c r="P178" s="65"/>
      <c r="Q178" s="65"/>
      <c r="R178" s="62"/>
      <c r="S178" s="63"/>
      <c r="T178" s="63"/>
      <c r="U178" s="64"/>
      <c r="V178" s="7"/>
      <c r="W178" s="7"/>
      <c r="X178" s="7"/>
      <c r="Y178" s="7"/>
      <c r="Z178" s="7"/>
      <c r="AA178" s="7"/>
      <c r="AB178" s="7"/>
    </row>
    <row r="179" spans="1:28" ht="15">
      <c r="A179" s="2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26"/>
      <c r="V179" s="7"/>
      <c r="W179" s="7"/>
      <c r="X179" s="7"/>
      <c r="Y179" s="7"/>
      <c r="Z179" s="7"/>
      <c r="AA179" s="7"/>
      <c r="AB179" s="7"/>
    </row>
    <row r="180" spans="1:28" ht="15">
      <c r="A180" s="27" t="s">
        <v>91</v>
      </c>
      <c r="B180" s="27"/>
      <c r="C180" s="27"/>
      <c r="D180" s="27"/>
      <c r="E180" s="28"/>
      <c r="F180" s="27"/>
      <c r="G180" s="1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26"/>
      <c r="V180" s="7"/>
      <c r="W180" s="7"/>
      <c r="X180" s="7"/>
      <c r="Y180" s="7"/>
      <c r="Z180" s="7"/>
      <c r="AA180" s="7"/>
      <c r="AB180" s="7"/>
    </row>
    <row r="181" spans="1:28" ht="15">
      <c r="A181" s="27"/>
      <c r="B181" s="27"/>
      <c r="C181" s="27"/>
      <c r="D181" s="27"/>
      <c r="E181" s="27"/>
      <c r="F181" s="27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26"/>
      <c r="V181" s="7"/>
      <c r="W181" s="7"/>
      <c r="X181" s="7"/>
      <c r="Y181" s="7"/>
      <c r="Z181" s="7"/>
      <c r="AA181" s="7"/>
      <c r="AB181" s="7"/>
    </row>
    <row r="182" spans="1:28" ht="15">
      <c r="A182" s="59" t="s">
        <v>90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9"/>
      <c r="N182" s="9"/>
      <c r="O182" s="9"/>
      <c r="P182" s="9"/>
      <c r="Q182" s="9"/>
      <c r="R182" s="9"/>
      <c r="S182" s="9"/>
      <c r="T182" s="9"/>
      <c r="U182" s="26"/>
      <c r="V182" s="7"/>
      <c r="W182" s="7"/>
      <c r="X182" s="7"/>
      <c r="Y182" s="7"/>
      <c r="Z182" s="7"/>
      <c r="AA182" s="7"/>
      <c r="AB182" s="7"/>
    </row>
    <row r="183" spans="1:28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9"/>
      <c r="N183" s="9"/>
      <c r="O183" s="9"/>
      <c r="P183" s="9"/>
      <c r="Q183" s="9"/>
      <c r="R183" s="9"/>
      <c r="S183" s="9"/>
      <c r="T183" s="9"/>
      <c r="U183" s="26"/>
      <c r="V183" s="7"/>
      <c r="W183" s="7"/>
      <c r="X183" s="7"/>
      <c r="Y183" s="7"/>
      <c r="Z183" s="7"/>
      <c r="AA183" s="7"/>
      <c r="AB183" s="7"/>
    </row>
    <row r="184" spans="1:28" ht="15">
      <c r="A184" s="59" t="s">
        <v>79</v>
      </c>
      <c r="B184" s="59"/>
      <c r="C184" s="59"/>
      <c r="D184" s="59"/>
      <c r="E184" s="59"/>
      <c r="F184" s="59"/>
      <c r="G184" s="5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26"/>
      <c r="V184" s="7"/>
      <c r="W184" s="7"/>
      <c r="X184" s="7"/>
      <c r="Y184" s="7"/>
      <c r="Z184" s="7"/>
      <c r="AA184" s="7"/>
      <c r="AB184" s="7"/>
    </row>
    <row r="185" spans="1:28" ht="15">
      <c r="A185" s="5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</sheetData>
  <sheetProtection/>
  <mergeCells count="596">
    <mergeCell ref="D171:E171"/>
    <mergeCell ref="B163:R163"/>
    <mergeCell ref="S148:T148"/>
    <mergeCell ref="B149:C149"/>
    <mergeCell ref="D149:E149"/>
    <mergeCell ref="J149:K149"/>
    <mergeCell ref="N149:O149"/>
    <mergeCell ref="Q149:R149"/>
    <mergeCell ref="S149:T149"/>
    <mergeCell ref="T168:U168"/>
    <mergeCell ref="A146:A147"/>
    <mergeCell ref="B146:G147"/>
    <mergeCell ref="H146:L147"/>
    <mergeCell ref="M146:S147"/>
    <mergeCell ref="T146:U147"/>
    <mergeCell ref="B148:C148"/>
    <mergeCell ref="D148:E148"/>
    <mergeCell ref="J148:K148"/>
    <mergeCell ref="N148:O148"/>
    <mergeCell ref="Q148:R148"/>
    <mergeCell ref="A141:A143"/>
    <mergeCell ref="B141:S143"/>
    <mergeCell ref="T141:U143"/>
    <mergeCell ref="B144:S144"/>
    <mergeCell ref="T144:U144"/>
    <mergeCell ref="B145:S145"/>
    <mergeCell ref="T145:U145"/>
    <mergeCell ref="B168:C168"/>
    <mergeCell ref="D168:E168"/>
    <mergeCell ref="J168:K168"/>
    <mergeCell ref="N168:O168"/>
    <mergeCell ref="P168:Q168"/>
    <mergeCell ref="R168:S168"/>
    <mergeCell ref="N167:O167"/>
    <mergeCell ref="P167:Q167"/>
    <mergeCell ref="R167:S167"/>
    <mergeCell ref="B164:S164"/>
    <mergeCell ref="T164:U164"/>
    <mergeCell ref="T167:U167"/>
    <mergeCell ref="B167:C167"/>
    <mergeCell ref="D167:E167"/>
    <mergeCell ref="J167:K167"/>
    <mergeCell ref="A165:A166"/>
    <mergeCell ref="B165:G166"/>
    <mergeCell ref="H165:L166"/>
    <mergeCell ref="M165:S166"/>
    <mergeCell ref="T165:U166"/>
    <mergeCell ref="A2:AB2"/>
    <mergeCell ref="Q41:R41"/>
    <mergeCell ref="S41:T41"/>
    <mergeCell ref="B40:C40"/>
    <mergeCell ref="D40:E40"/>
    <mergeCell ref="B41:C41"/>
    <mergeCell ref="D41:E41"/>
    <mergeCell ref="J41:K41"/>
    <mergeCell ref="N41:O41"/>
    <mergeCell ref="J40:K40"/>
    <mergeCell ref="N40:O40"/>
    <mergeCell ref="B37:S37"/>
    <mergeCell ref="T37:U37"/>
    <mergeCell ref="T38:U39"/>
    <mergeCell ref="Q40:R40"/>
    <mergeCell ref="S40:T40"/>
    <mergeCell ref="A38:A39"/>
    <mergeCell ref="B38:G39"/>
    <mergeCell ref="H38:L39"/>
    <mergeCell ref="M38:S39"/>
    <mergeCell ref="P33:Q33"/>
    <mergeCell ref="R33:S33"/>
    <mergeCell ref="T33:U33"/>
    <mergeCell ref="A34:A36"/>
    <mergeCell ref="B34:S36"/>
    <mergeCell ref="T34:U36"/>
    <mergeCell ref="B33:C33"/>
    <mergeCell ref="D33:E33"/>
    <mergeCell ref="J33:K33"/>
    <mergeCell ref="N33:O33"/>
    <mergeCell ref="T30:U31"/>
    <mergeCell ref="B32:C32"/>
    <mergeCell ref="D32:E32"/>
    <mergeCell ref="J32:K32"/>
    <mergeCell ref="N32:O32"/>
    <mergeCell ref="P32:Q32"/>
    <mergeCell ref="R32:S32"/>
    <mergeCell ref="T32:U32"/>
    <mergeCell ref="A30:A31"/>
    <mergeCell ref="B30:G31"/>
    <mergeCell ref="H30:L31"/>
    <mergeCell ref="M30:S31"/>
    <mergeCell ref="A27:A28"/>
    <mergeCell ref="B27:S28"/>
    <mergeCell ref="T27:U28"/>
    <mergeCell ref="B29:S29"/>
    <mergeCell ref="T29:U29"/>
    <mergeCell ref="P26:Q26"/>
    <mergeCell ref="R26:S26"/>
    <mergeCell ref="T26:U26"/>
    <mergeCell ref="D25:E25"/>
    <mergeCell ref="J25:K25"/>
    <mergeCell ref="N25:O25"/>
    <mergeCell ref="P25:Q25"/>
    <mergeCell ref="R25:S25"/>
    <mergeCell ref="B26:C26"/>
    <mergeCell ref="D26:E26"/>
    <mergeCell ref="J26:K26"/>
    <mergeCell ref="N26:O26"/>
    <mergeCell ref="T25:U25"/>
    <mergeCell ref="N18:O18"/>
    <mergeCell ref="B22:S22"/>
    <mergeCell ref="T22:U22"/>
    <mergeCell ref="A23:A24"/>
    <mergeCell ref="B23:G24"/>
    <mergeCell ref="H23:L24"/>
    <mergeCell ref="M23:S24"/>
    <mergeCell ref="T23:U24"/>
    <mergeCell ref="B25:C25"/>
    <mergeCell ref="T17:U17"/>
    <mergeCell ref="P18:Q18"/>
    <mergeCell ref="R18:S18"/>
    <mergeCell ref="T18:U18"/>
    <mergeCell ref="A19:A21"/>
    <mergeCell ref="B19:S21"/>
    <mergeCell ref="T19:U21"/>
    <mergeCell ref="B18:C18"/>
    <mergeCell ref="D18:E18"/>
    <mergeCell ref="J18:K18"/>
    <mergeCell ref="B17:C17"/>
    <mergeCell ref="D17:E17"/>
    <mergeCell ref="J17:K17"/>
    <mergeCell ref="N17:O17"/>
    <mergeCell ref="P17:Q17"/>
    <mergeCell ref="R17:S17"/>
    <mergeCell ref="A15:A16"/>
    <mergeCell ref="B15:G16"/>
    <mergeCell ref="H15:L16"/>
    <mergeCell ref="M15:S16"/>
    <mergeCell ref="B13:S13"/>
    <mergeCell ref="T13:U13"/>
    <mergeCell ref="B14:S14"/>
    <mergeCell ref="T14:U14"/>
    <mergeCell ref="T15:U16"/>
    <mergeCell ref="T11:U11"/>
    <mergeCell ref="B12:D12"/>
    <mergeCell ref="K12:L12"/>
    <mergeCell ref="M12:N12"/>
    <mergeCell ref="P12:Q12"/>
    <mergeCell ref="R12:S12"/>
    <mergeCell ref="T12:U12"/>
    <mergeCell ref="M11:N11"/>
    <mergeCell ref="P11:Q11"/>
    <mergeCell ref="R11:S11"/>
    <mergeCell ref="T7:U7"/>
    <mergeCell ref="B8:S8"/>
    <mergeCell ref="T8:U8"/>
    <mergeCell ref="A9:A10"/>
    <mergeCell ref="B9:G10"/>
    <mergeCell ref="H9:L10"/>
    <mergeCell ref="M9:S10"/>
    <mergeCell ref="B7:S7"/>
    <mergeCell ref="A1:AB1"/>
    <mergeCell ref="A3:I3"/>
    <mergeCell ref="L3:T3"/>
    <mergeCell ref="A4:A6"/>
    <mergeCell ref="B4:F5"/>
    <mergeCell ref="G4:G6"/>
    <mergeCell ref="H4:K5"/>
    <mergeCell ref="L4:L6"/>
    <mergeCell ref="M4:Q5"/>
    <mergeCell ref="R4:S6"/>
    <mergeCell ref="T45:U46"/>
    <mergeCell ref="T4:U6"/>
    <mergeCell ref="B6:C6"/>
    <mergeCell ref="D6:E6"/>
    <mergeCell ref="J6:K6"/>
    <mergeCell ref="M6:N6"/>
    <mergeCell ref="P6:Q6"/>
    <mergeCell ref="T9:U10"/>
    <mergeCell ref="B11:D11"/>
    <mergeCell ref="K11:L11"/>
    <mergeCell ref="Q47:R47"/>
    <mergeCell ref="S47:T47"/>
    <mergeCell ref="A42:A43"/>
    <mergeCell ref="B42:S43"/>
    <mergeCell ref="T42:U43"/>
    <mergeCell ref="B44:U44"/>
    <mergeCell ref="A45:A46"/>
    <mergeCell ref="B45:G46"/>
    <mergeCell ref="H45:L46"/>
    <mergeCell ref="M45:S46"/>
    <mergeCell ref="B47:C47"/>
    <mergeCell ref="D47:E47"/>
    <mergeCell ref="J47:K47"/>
    <mergeCell ref="N47:O47"/>
    <mergeCell ref="M52:S53"/>
    <mergeCell ref="T52:U53"/>
    <mergeCell ref="B48:C48"/>
    <mergeCell ref="D48:E48"/>
    <mergeCell ref="J48:K48"/>
    <mergeCell ref="N48:O48"/>
    <mergeCell ref="Q48:R48"/>
    <mergeCell ref="S48:T48"/>
    <mergeCell ref="Q54:R54"/>
    <mergeCell ref="S54:T54"/>
    <mergeCell ref="A49:A50"/>
    <mergeCell ref="B49:S50"/>
    <mergeCell ref="T49:U50"/>
    <mergeCell ref="B51:S51"/>
    <mergeCell ref="T51:U51"/>
    <mergeCell ref="A52:A53"/>
    <mergeCell ref="B52:G53"/>
    <mergeCell ref="H52:L53"/>
    <mergeCell ref="B54:C54"/>
    <mergeCell ref="D54:E54"/>
    <mergeCell ref="J54:K54"/>
    <mergeCell ref="N54:O54"/>
    <mergeCell ref="M59:S60"/>
    <mergeCell ref="B55:C55"/>
    <mergeCell ref="D55:E55"/>
    <mergeCell ref="J55:K55"/>
    <mergeCell ref="N55:O55"/>
    <mergeCell ref="Q55:R55"/>
    <mergeCell ref="S55:T55"/>
    <mergeCell ref="R61:S61"/>
    <mergeCell ref="A56:A57"/>
    <mergeCell ref="B56:S57"/>
    <mergeCell ref="T56:U57"/>
    <mergeCell ref="B58:S58"/>
    <mergeCell ref="T58:U58"/>
    <mergeCell ref="A59:A60"/>
    <mergeCell ref="B59:G60"/>
    <mergeCell ref="H59:L60"/>
    <mergeCell ref="T59:U60"/>
    <mergeCell ref="N61:O61"/>
    <mergeCell ref="P61:Q61"/>
    <mergeCell ref="T66:U67"/>
    <mergeCell ref="T61:U61"/>
    <mergeCell ref="T62:U62"/>
    <mergeCell ref="T63:U64"/>
    <mergeCell ref="T65:U65"/>
    <mergeCell ref="M66:S67"/>
    <mergeCell ref="B63:S64"/>
    <mergeCell ref="B65:S65"/>
    <mergeCell ref="B62:C62"/>
    <mergeCell ref="D62:E62"/>
    <mergeCell ref="J62:K62"/>
    <mergeCell ref="N62:O62"/>
    <mergeCell ref="P62:Q62"/>
    <mergeCell ref="R62:S62"/>
    <mergeCell ref="B68:C68"/>
    <mergeCell ref="D68:E68"/>
    <mergeCell ref="B61:C61"/>
    <mergeCell ref="A66:A67"/>
    <mergeCell ref="B66:G67"/>
    <mergeCell ref="H66:L67"/>
    <mergeCell ref="D61:E61"/>
    <mergeCell ref="J61:K61"/>
    <mergeCell ref="J68:K68"/>
    <mergeCell ref="A63:A64"/>
    <mergeCell ref="N68:O68"/>
    <mergeCell ref="P68:Q68"/>
    <mergeCell ref="R68:S68"/>
    <mergeCell ref="T68:U68"/>
    <mergeCell ref="B69:C69"/>
    <mergeCell ref="D69:E69"/>
    <mergeCell ref="J69:K69"/>
    <mergeCell ref="N69:O69"/>
    <mergeCell ref="P69:Q69"/>
    <mergeCell ref="R69:S69"/>
    <mergeCell ref="T69:U69"/>
    <mergeCell ref="A72:A73"/>
    <mergeCell ref="B72:G73"/>
    <mergeCell ref="H72:L73"/>
    <mergeCell ref="M72:S73"/>
    <mergeCell ref="B70:R70"/>
    <mergeCell ref="T70:U70"/>
    <mergeCell ref="B71:S71"/>
    <mergeCell ref="T71:U71"/>
    <mergeCell ref="T72:U73"/>
    <mergeCell ref="D74:E74"/>
    <mergeCell ref="J74:K74"/>
    <mergeCell ref="N74:O74"/>
    <mergeCell ref="P74:Q74"/>
    <mergeCell ref="T74:U74"/>
    <mergeCell ref="B75:C75"/>
    <mergeCell ref="D75:E75"/>
    <mergeCell ref="J75:K75"/>
    <mergeCell ref="N75:O75"/>
    <mergeCell ref="P75:Q75"/>
    <mergeCell ref="R75:S75"/>
    <mergeCell ref="T75:U75"/>
    <mergeCell ref="B74:C74"/>
    <mergeCell ref="R74:S74"/>
    <mergeCell ref="A88:A89"/>
    <mergeCell ref="B88:S89"/>
    <mergeCell ref="T88:U89"/>
    <mergeCell ref="B76:R76"/>
    <mergeCell ref="T76:U76"/>
    <mergeCell ref="B77:S77"/>
    <mergeCell ref="B90:S90"/>
    <mergeCell ref="T90:U90"/>
    <mergeCell ref="A91:A92"/>
    <mergeCell ref="B91:G92"/>
    <mergeCell ref="H91:L92"/>
    <mergeCell ref="M91:S92"/>
    <mergeCell ref="T91:U92"/>
    <mergeCell ref="D93:E93"/>
    <mergeCell ref="J93:K93"/>
    <mergeCell ref="N93:O93"/>
    <mergeCell ref="P93:Q93"/>
    <mergeCell ref="T99:U100"/>
    <mergeCell ref="T93:U93"/>
    <mergeCell ref="T94:U94"/>
    <mergeCell ref="M99:S100"/>
    <mergeCell ref="R93:S93"/>
    <mergeCell ref="B94:C94"/>
    <mergeCell ref="D94:E94"/>
    <mergeCell ref="J94:K94"/>
    <mergeCell ref="N94:O94"/>
    <mergeCell ref="P94:Q94"/>
    <mergeCell ref="R94:S94"/>
    <mergeCell ref="B93:C93"/>
    <mergeCell ref="R101:S101"/>
    <mergeCell ref="A95:A97"/>
    <mergeCell ref="B95:S97"/>
    <mergeCell ref="T95:U97"/>
    <mergeCell ref="B98:S98"/>
    <mergeCell ref="T98:U98"/>
    <mergeCell ref="A99:A100"/>
    <mergeCell ref="B99:G100"/>
    <mergeCell ref="H99:L100"/>
    <mergeCell ref="D101:E101"/>
    <mergeCell ref="J101:K101"/>
    <mergeCell ref="N101:O101"/>
    <mergeCell ref="P101:Q101"/>
    <mergeCell ref="T101:U101"/>
    <mergeCell ref="T102:U102"/>
    <mergeCell ref="B105:S105"/>
    <mergeCell ref="T105:U105"/>
    <mergeCell ref="A106:A107"/>
    <mergeCell ref="B106:G107"/>
    <mergeCell ref="H106:L107"/>
    <mergeCell ref="T106:U107"/>
    <mergeCell ref="M106:S107"/>
    <mergeCell ref="A103:A104"/>
    <mergeCell ref="B103:S104"/>
    <mergeCell ref="N102:O102"/>
    <mergeCell ref="P102:Q102"/>
    <mergeCell ref="R102:S102"/>
    <mergeCell ref="T103:U104"/>
    <mergeCell ref="T113:U114"/>
    <mergeCell ref="T108:U108"/>
    <mergeCell ref="T109:U109"/>
    <mergeCell ref="T110:U111"/>
    <mergeCell ref="T112:U112"/>
    <mergeCell ref="B101:C101"/>
    <mergeCell ref="R108:S108"/>
    <mergeCell ref="B102:C102"/>
    <mergeCell ref="D102:E102"/>
    <mergeCell ref="J102:K102"/>
    <mergeCell ref="D109:E109"/>
    <mergeCell ref="J109:K109"/>
    <mergeCell ref="N109:O109"/>
    <mergeCell ref="P109:Q109"/>
    <mergeCell ref="R109:S109"/>
    <mergeCell ref="D108:E108"/>
    <mergeCell ref="J108:K108"/>
    <mergeCell ref="N108:O108"/>
    <mergeCell ref="P108:Q108"/>
    <mergeCell ref="B115:C115"/>
    <mergeCell ref="B108:C108"/>
    <mergeCell ref="A113:A114"/>
    <mergeCell ref="B113:G114"/>
    <mergeCell ref="H113:L114"/>
    <mergeCell ref="M113:S114"/>
    <mergeCell ref="A110:A111"/>
    <mergeCell ref="B110:S111"/>
    <mergeCell ref="B112:S112"/>
    <mergeCell ref="B109:C109"/>
    <mergeCell ref="B116:C116"/>
    <mergeCell ref="D116:E116"/>
    <mergeCell ref="J116:K116"/>
    <mergeCell ref="N116:O116"/>
    <mergeCell ref="P116:Q116"/>
    <mergeCell ref="R116:S116"/>
    <mergeCell ref="T169:U169"/>
    <mergeCell ref="P123:Q123"/>
    <mergeCell ref="D115:E115"/>
    <mergeCell ref="J115:K115"/>
    <mergeCell ref="N115:O115"/>
    <mergeCell ref="P115:Q115"/>
    <mergeCell ref="R115:S115"/>
    <mergeCell ref="T115:U115"/>
    <mergeCell ref="T116:U116"/>
    <mergeCell ref="P124:Q124"/>
    <mergeCell ref="B172:C173"/>
    <mergeCell ref="D172:E173"/>
    <mergeCell ref="R170:S170"/>
    <mergeCell ref="T170:U170"/>
    <mergeCell ref="P170:Q170"/>
    <mergeCell ref="D123:E123"/>
    <mergeCell ref="J169:K169"/>
    <mergeCell ref="N169:O169"/>
    <mergeCell ref="P169:Q169"/>
    <mergeCell ref="R169:S169"/>
    <mergeCell ref="N170:O170"/>
    <mergeCell ref="J170:K170"/>
    <mergeCell ref="B169:C169"/>
    <mergeCell ref="D169:E169"/>
    <mergeCell ref="B170:C170"/>
    <mergeCell ref="D170:E170"/>
    <mergeCell ref="F172:F173"/>
    <mergeCell ref="I172:I173"/>
    <mergeCell ref="H172:H173"/>
    <mergeCell ref="J172:K173"/>
    <mergeCell ref="A174:B175"/>
    <mergeCell ref="C174:G175"/>
    <mergeCell ref="H174:Q175"/>
    <mergeCell ref="A172:A173"/>
    <mergeCell ref="L172:L173"/>
    <mergeCell ref="G172:G173"/>
    <mergeCell ref="A176:B176"/>
    <mergeCell ref="C176:G176"/>
    <mergeCell ref="H176:Q176"/>
    <mergeCell ref="R176:U176"/>
    <mergeCell ref="R174:U175"/>
    <mergeCell ref="R172:S173"/>
    <mergeCell ref="T172:U173"/>
    <mergeCell ref="P172:Q173"/>
    <mergeCell ref="M172:M173"/>
    <mergeCell ref="N172:O173"/>
    <mergeCell ref="A184:G184"/>
    <mergeCell ref="A177:B177"/>
    <mergeCell ref="C177:G177"/>
    <mergeCell ref="H177:Q177"/>
    <mergeCell ref="R177:U177"/>
    <mergeCell ref="A178:B178"/>
    <mergeCell ref="C178:G178"/>
    <mergeCell ref="H178:Q178"/>
    <mergeCell ref="R178:U178"/>
    <mergeCell ref="A182:L182"/>
    <mergeCell ref="T124:U124"/>
    <mergeCell ref="B123:C123"/>
    <mergeCell ref="T123:U123"/>
    <mergeCell ref="A117:A119"/>
    <mergeCell ref="B117:S119"/>
    <mergeCell ref="T117:U119"/>
    <mergeCell ref="R123:S123"/>
    <mergeCell ref="T120:U120"/>
    <mergeCell ref="A121:A122"/>
    <mergeCell ref="B121:G122"/>
    <mergeCell ref="H121:L122"/>
    <mergeCell ref="M121:S122"/>
    <mergeCell ref="T121:U122"/>
    <mergeCell ref="B120:S120"/>
    <mergeCell ref="J123:K123"/>
    <mergeCell ref="N123:O123"/>
    <mergeCell ref="A125:A126"/>
    <mergeCell ref="B125:S126"/>
    <mergeCell ref="T125:U126"/>
    <mergeCell ref="B124:C124"/>
    <mergeCell ref="D124:E124"/>
    <mergeCell ref="J124:K124"/>
    <mergeCell ref="N124:O124"/>
    <mergeCell ref="R124:S124"/>
    <mergeCell ref="B127:S127"/>
    <mergeCell ref="T127:U127"/>
    <mergeCell ref="A128:A129"/>
    <mergeCell ref="B128:G129"/>
    <mergeCell ref="H128:L129"/>
    <mergeCell ref="M128:S129"/>
    <mergeCell ref="T128:U129"/>
    <mergeCell ref="B130:C130"/>
    <mergeCell ref="D130:E130"/>
    <mergeCell ref="J130:K130"/>
    <mergeCell ref="N130:O130"/>
    <mergeCell ref="P130:Q130"/>
    <mergeCell ref="R130:S130"/>
    <mergeCell ref="T130:U130"/>
    <mergeCell ref="P131:Q131"/>
    <mergeCell ref="R131:S131"/>
    <mergeCell ref="T131:U131"/>
    <mergeCell ref="A132:A134"/>
    <mergeCell ref="B132:S134"/>
    <mergeCell ref="T132:U134"/>
    <mergeCell ref="B131:C131"/>
    <mergeCell ref="D131:E131"/>
    <mergeCell ref="J131:K131"/>
    <mergeCell ref="N131:O131"/>
    <mergeCell ref="A137:A138"/>
    <mergeCell ref="B137:G138"/>
    <mergeCell ref="H137:L138"/>
    <mergeCell ref="M137:S138"/>
    <mergeCell ref="B135:S135"/>
    <mergeCell ref="T135:U135"/>
    <mergeCell ref="T137:U138"/>
    <mergeCell ref="Q139:R139"/>
    <mergeCell ref="S139:T139"/>
    <mergeCell ref="Q140:R140"/>
    <mergeCell ref="S140:T140"/>
    <mergeCell ref="B136:S136"/>
    <mergeCell ref="T136:U136"/>
    <mergeCell ref="B139:C139"/>
    <mergeCell ref="D139:E139"/>
    <mergeCell ref="B140:C140"/>
    <mergeCell ref="D140:E140"/>
    <mergeCell ref="J140:K140"/>
    <mergeCell ref="N140:O140"/>
    <mergeCell ref="J139:K139"/>
    <mergeCell ref="N139:O139"/>
    <mergeCell ref="A150:A151"/>
    <mergeCell ref="B150:S151"/>
    <mergeCell ref="T150:U151"/>
    <mergeCell ref="B152:U152"/>
    <mergeCell ref="A153:A154"/>
    <mergeCell ref="B153:G154"/>
    <mergeCell ref="H153:L154"/>
    <mergeCell ref="M153:S154"/>
    <mergeCell ref="T153:U154"/>
    <mergeCell ref="B155:C155"/>
    <mergeCell ref="D155:E155"/>
    <mergeCell ref="J155:K155"/>
    <mergeCell ref="N155:O155"/>
    <mergeCell ref="Q155:R155"/>
    <mergeCell ref="S155:T155"/>
    <mergeCell ref="Q156:R156"/>
    <mergeCell ref="S156:T156"/>
    <mergeCell ref="B156:C156"/>
    <mergeCell ref="D156:E156"/>
    <mergeCell ref="J156:K156"/>
    <mergeCell ref="N156:O156"/>
    <mergeCell ref="A159:A160"/>
    <mergeCell ref="B159:G160"/>
    <mergeCell ref="H159:L160"/>
    <mergeCell ref="M159:S160"/>
    <mergeCell ref="B161:C161"/>
    <mergeCell ref="D161:E161"/>
    <mergeCell ref="J161:K161"/>
    <mergeCell ref="N161:O161"/>
    <mergeCell ref="B157:S157"/>
    <mergeCell ref="T157:U157"/>
    <mergeCell ref="B158:S158"/>
    <mergeCell ref="T158:U158"/>
    <mergeCell ref="T159:U160"/>
    <mergeCell ref="P161:Q161"/>
    <mergeCell ref="R161:S161"/>
    <mergeCell ref="T161:U161"/>
    <mergeCell ref="P162:Q162"/>
    <mergeCell ref="R162:S162"/>
    <mergeCell ref="T162:U162"/>
    <mergeCell ref="B162:C162"/>
    <mergeCell ref="D162:E162"/>
    <mergeCell ref="J162:K162"/>
    <mergeCell ref="N162:O162"/>
    <mergeCell ref="T77:U77"/>
    <mergeCell ref="A78:A79"/>
    <mergeCell ref="B78:G79"/>
    <mergeCell ref="H78:L79"/>
    <mergeCell ref="M78:S79"/>
    <mergeCell ref="T78:U79"/>
    <mergeCell ref="P81:Q81"/>
    <mergeCell ref="R81:S81"/>
    <mergeCell ref="T81:U81"/>
    <mergeCell ref="B80:C80"/>
    <mergeCell ref="D80:E80"/>
    <mergeCell ref="J80:K80"/>
    <mergeCell ref="N80:O80"/>
    <mergeCell ref="P80:Q80"/>
    <mergeCell ref="R80:S80"/>
    <mergeCell ref="A84:A85"/>
    <mergeCell ref="B84:G85"/>
    <mergeCell ref="H84:L85"/>
    <mergeCell ref="M84:S85"/>
    <mergeCell ref="T84:U85"/>
    <mergeCell ref="T80:U80"/>
    <mergeCell ref="B81:C81"/>
    <mergeCell ref="D81:E81"/>
    <mergeCell ref="J81:K81"/>
    <mergeCell ref="N81:O81"/>
    <mergeCell ref="N86:O86"/>
    <mergeCell ref="P86:Q86"/>
    <mergeCell ref="R86:S86"/>
    <mergeCell ref="B82:R82"/>
    <mergeCell ref="T82:U82"/>
    <mergeCell ref="B83:S83"/>
    <mergeCell ref="T83:U83"/>
    <mergeCell ref="T86:U86"/>
    <mergeCell ref="T87:U87"/>
    <mergeCell ref="B86:C86"/>
    <mergeCell ref="D86:E86"/>
    <mergeCell ref="B87:C87"/>
    <mergeCell ref="D87:E87"/>
    <mergeCell ref="J87:K87"/>
    <mergeCell ref="N87:O87"/>
    <mergeCell ref="P87:Q87"/>
    <mergeCell ref="R87:S87"/>
    <mergeCell ref="J86:K86"/>
  </mergeCells>
  <printOptions/>
  <pageMargins left="0.2755905511811024" right="0.15748031496062992" top="0.58" bottom="0.15748031496062992" header="0.31496062992125984" footer="0.31496062992125984"/>
  <pageSetup fitToWidth="3" horizontalDpi="600" verticalDpi="600" orientation="landscape" paperSize="9" scale="75" r:id="rId1"/>
  <rowBreaks count="3" manualBreakCount="3">
    <brk id="41" max="21" man="1"/>
    <brk id="87" max="21" man="1"/>
    <brk id="14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Почекаева И.В.</cp:lastModifiedBy>
  <cp:lastPrinted>2013-12-02T10:21:01Z</cp:lastPrinted>
  <dcterms:created xsi:type="dcterms:W3CDTF">2012-06-19T14:37:57Z</dcterms:created>
  <dcterms:modified xsi:type="dcterms:W3CDTF">2013-12-02T10:21:18Z</dcterms:modified>
  <cp:category/>
  <cp:version/>
  <cp:contentType/>
  <cp:contentStatus/>
</cp:coreProperties>
</file>